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dmthu01\Documents\DOC. ESCRITORIO\FABIOLA 2022 EDL\PROCESO EDL ANUAL\INFORMES\EDL 2021-2022\"/>
    </mc:Choice>
  </mc:AlternateContent>
  <xr:revisionPtr revIDLastSave="0" documentId="13_ncr:1_{8A3E70B9-CF9E-4A54-B685-6C2A96C82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 " sheetId="23" r:id="rId1"/>
    <sheet name="LNR(NIVEL ASESOR Y PROFESIONAL)" sheetId="22" r:id="rId2"/>
    <sheet name="NIVEL PROFESIONAL" sheetId="16" r:id="rId3"/>
    <sheet name="NIVEL TÈCNICO" sheetId="21" r:id="rId4"/>
    <sheet name="NIVEL ASISTENCIAL" sheetId="20" r:id="rId5"/>
  </sheets>
  <externalReferences>
    <externalReference r:id="rId6"/>
  </externalReferences>
  <definedNames>
    <definedName name="_xlnm._FilterDatabase" localSheetId="0" hidden="1">'GENERAL '!$A$5:$I$341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22" l="1"/>
  <c r="M11" i="23" l="1"/>
  <c r="L7" i="23" s="1"/>
  <c r="L9" i="23" l="1"/>
  <c r="L6" i="23"/>
  <c r="L10" i="23"/>
  <c r="L8" i="23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L11" i="23" l="1"/>
  <c r="N7" i="22" l="1"/>
  <c r="N6" i="22"/>
  <c r="N7" i="20"/>
  <c r="N6" i="20"/>
  <c r="N7" i="21"/>
  <c r="N8" i="21" s="1"/>
  <c r="M6" i="21" s="1"/>
  <c r="N6" i="21"/>
  <c r="N7" i="16"/>
  <c r="N6" i="16"/>
  <c r="Q9" i="23"/>
  <c r="Q8" i="23"/>
  <c r="Q7" i="23"/>
  <c r="R9" i="23"/>
  <c r="R8" i="23"/>
  <c r="H137" i="20"/>
  <c r="H180" i="16"/>
  <c r="R7" i="23" s="1"/>
  <c r="H31" i="21"/>
  <c r="R6" i="23"/>
  <c r="N8" i="22" l="1"/>
  <c r="M6" i="22" s="1"/>
  <c r="Q10" i="23"/>
  <c r="T7" i="23" s="1"/>
  <c r="N8" i="20"/>
  <c r="M7" i="20" s="1"/>
  <c r="M7" i="21"/>
  <c r="M8" i="21" s="1"/>
  <c r="N8" i="16"/>
  <c r="M7" i="16" s="1"/>
  <c r="T8" i="23" l="1"/>
  <c r="M6" i="16"/>
  <c r="M8" i="16" s="1"/>
  <c r="M7" i="22"/>
  <c r="M8" i="22" s="1"/>
  <c r="T6" i="23"/>
  <c r="T9" i="23"/>
  <c r="M6" i="20"/>
  <c r="M8" i="20" s="1"/>
  <c r="T10" i="23" l="1"/>
  <c r="S10" i="23" s="1"/>
  <c r="S8" i="23" l="1"/>
  <c r="S9" i="23"/>
  <c r="S7" i="23"/>
  <c r="S6" i="23"/>
</calcChain>
</file>

<file path=xl/sharedStrings.xml><?xml version="1.0" encoding="utf-8"?>
<sst xmlns="http://schemas.openxmlformats.org/spreadsheetml/2006/main" count="4146" uniqueCount="463">
  <si>
    <t>C.C</t>
  </si>
  <si>
    <t>09</t>
  </si>
  <si>
    <t>07</t>
  </si>
  <si>
    <t>BELTRAN PARDO CLARA STELLA</t>
  </si>
  <si>
    <t>ASESOR</t>
  </si>
  <si>
    <t>105</t>
  </si>
  <si>
    <t>04</t>
  </si>
  <si>
    <t>DELGADO  DELGADO MARTHA ISABEL</t>
  </si>
  <si>
    <t>OSPINA MARULANDA ISLENY</t>
  </si>
  <si>
    <t>JEFE DE OFICINA ASESORA 
DE COMUNICACIONES</t>
  </si>
  <si>
    <t>115</t>
  </si>
  <si>
    <t>01</t>
  </si>
  <si>
    <t>JURADO PABON NORA PATRICIA</t>
  </si>
  <si>
    <t>JEFE DE OFICINA ASESORA
JURÍDICA</t>
  </si>
  <si>
    <t>06</t>
  </si>
  <si>
    <t>POLANIA AGUILLON GLORIA LIBIA</t>
  </si>
  <si>
    <t>JEFE DE OFICINA ASESORA 
DE DESARROLLO INSTITUCIONAL</t>
  </si>
  <si>
    <t>NIÑO ARJONA FABIO</t>
  </si>
  <si>
    <t>TESORERO GENERAL</t>
  </si>
  <si>
    <t>201</t>
  </si>
  <si>
    <t>19</t>
  </si>
  <si>
    <t>SANCHEZ ANGELICA</t>
  </si>
  <si>
    <t>24</t>
  </si>
  <si>
    <t>MEDICO GENERAL</t>
  </si>
  <si>
    <t>211</t>
  </si>
  <si>
    <t>11</t>
  </si>
  <si>
    <t>MARTINEZ RUBIANO DANIEL RICARDO</t>
  </si>
  <si>
    <t>RUEDA CELIS CARLOS ARTURO</t>
  </si>
  <si>
    <t>SINUCO RANGEL RAFAEL EDUARDO</t>
  </si>
  <si>
    <t>SOTELO SALAS HELIDA ALICIA</t>
  </si>
  <si>
    <t>ALVAREZ ESCOBAR JOSE GUILLERMO</t>
  </si>
  <si>
    <t>31</t>
  </si>
  <si>
    <t xml:space="preserve">MUÑOZ BUENO YAITHER GILBERTO </t>
  </si>
  <si>
    <t>MEDICO GENERAL (E)</t>
  </si>
  <si>
    <t>CEDIEL MAHECHA CARLOS ALBERTO</t>
  </si>
  <si>
    <t>CORTES NINO DORIS CLEMENCIA</t>
  </si>
  <si>
    <t>CUELLAR ESPITIA DANIEL ERNESTO</t>
  </si>
  <si>
    <t>LEON ACOSTA EDGAR RICARDO</t>
  </si>
  <si>
    <t xml:space="preserve">MOYA CASTELLANOS RUBEN </t>
  </si>
  <si>
    <t xml:space="preserve">MURILLO MOSQUERA JACKSON EMIRO </t>
  </si>
  <si>
    <t>PAEZ AGUILAR JOSE ELIGIO</t>
  </si>
  <si>
    <t>PRETELT ROJAS VICTORIA CLAUDIA</t>
  </si>
  <si>
    <t>ROJAS VALDES JOSE NELSON</t>
  </si>
  <si>
    <t>SUAREZ NINO JOAQUIN</t>
  </si>
  <si>
    <t>ZAMBRANO BARRAGAN JENNY KARINA</t>
  </si>
  <si>
    <t>ALONSO CARDOZO LUIS HERNAN</t>
  </si>
  <si>
    <t>ARIZA SOSSA ROSA MARGARITA</t>
  </si>
  <si>
    <t>MUÑOZ PINEDA RAUL HILDEBRANDO</t>
  </si>
  <si>
    <t>TOBAR GUTIERREZ JAVIER FRANCISCO</t>
  </si>
  <si>
    <t>C.E</t>
  </si>
  <si>
    <t>VALENCIA MEDINA MARIA NELLY</t>
  </si>
  <si>
    <t>VEGA CORTES OLIVIA MARIA</t>
  </si>
  <si>
    <t>SALDARRIAGA GALLEGO MARIA ELENA</t>
  </si>
  <si>
    <t>ALVAREZ ROMERO OSMAN HUMBERTO</t>
  </si>
  <si>
    <t>PAEZ CASTRO CARLOS ARTURO</t>
  </si>
  <si>
    <t>QUINTERO CONTRERAS CARLOS ALBERTO</t>
  </si>
  <si>
    <t>RIVERA VALLEJO LUIS CARLOS</t>
  </si>
  <si>
    <t>ROMERO CAICEDO LUIS ALBERTO</t>
  </si>
  <si>
    <t>CASTAÑO TOBON JUAN ROBERTO</t>
  </si>
  <si>
    <t>BAUTISTA MURCIA LUIS HERNANDO</t>
  </si>
  <si>
    <t>MEDICO ESPECIALISTA</t>
  </si>
  <si>
    <t>213</t>
  </si>
  <si>
    <t>15</t>
  </si>
  <si>
    <t>BURGOS ALARCON RENE ALEJANDRO</t>
  </si>
  <si>
    <t>CASSIANO BEJARANO OSWALDO MANUEL</t>
  </si>
  <si>
    <t xml:space="preserve">MEDICO ESPECIALISTA (E) </t>
  </si>
  <si>
    <t>DIAZ RODRIGUEZ CARLOS ALBERTO</t>
  </si>
  <si>
    <t>FRANCO REINA ELIANA ROCIO</t>
  </si>
  <si>
    <t>GALLO CASTRO RUBEN DARIO</t>
  </si>
  <si>
    <t>KLING GOMEZ JOSEF</t>
  </si>
  <si>
    <t>NITOLA MARTINEZ MANUEL ANTONIO</t>
  </si>
  <si>
    <t>BONFANTE MORA JORGE LUIS</t>
  </si>
  <si>
    <t>32</t>
  </si>
  <si>
    <t>CALIXTO BALLESTERO LUIS FERNANDO</t>
  </si>
  <si>
    <t>CASTELLANOS CORREDOR JORGE ELIECER</t>
  </si>
  <si>
    <t>CORTES DE LOS RIOS ANDRES ADOLFO</t>
  </si>
  <si>
    <t>DUQUE MENDOZA ARMANDO EDUARDO</t>
  </si>
  <si>
    <t xml:space="preserve">FORERO LEON JOSE GUILLERMO </t>
  </si>
  <si>
    <t>GOMEZ PARRA MARCELA</t>
  </si>
  <si>
    <t>GOMEZ RAMIREZ JAIRO FERNANDO</t>
  </si>
  <si>
    <t>GONZALEZ LUQUE JOSE DANIEL</t>
  </si>
  <si>
    <t>JIMENEZ ROMERO JESUS MAURICIO</t>
  </si>
  <si>
    <t>LANCHEROS DELGADILLO DIOCEL ORLANDO</t>
  </si>
  <si>
    <t>LOPEZ PEREZ JUAN JOSE</t>
  </si>
  <si>
    <t>MORENO DIAZ JULIO ROBERTO</t>
  </si>
  <si>
    <t>MORENO GOMEZ HECTOR RAUL</t>
  </si>
  <si>
    <t>MUÑOZ BOTERO NESTOR</t>
  </si>
  <si>
    <t>NARVAEZ NEGRETTE BELKIS DEL ROSARIO</t>
  </si>
  <si>
    <t>NAVAS GARCIA GLORIA STELLA</t>
  </si>
  <si>
    <t>OLARTE ESCOBAR NARDA MARIA</t>
  </si>
  <si>
    <t>ORTIZ SILVA EDGAR CAMILO</t>
  </si>
  <si>
    <t>POLO CUETO JEANNETTE</t>
  </si>
  <si>
    <t>RESTREPO GARCIA MARIA ELENA</t>
  </si>
  <si>
    <t>ROSERO RADA MIGUEL</t>
  </si>
  <si>
    <t>SAAVEDRA MARTINEZ SILVIO HUGO</t>
  </si>
  <si>
    <t>SIERRA LOPEZ MAURICIO</t>
  </si>
  <si>
    <t>MEDICO ESPECIALISTA (E)</t>
  </si>
  <si>
    <t>SUAREZ SUAREZ JOSE NESTOR</t>
  </si>
  <si>
    <t>JAIMES MADARIAGA MARTIN GUILLERMO</t>
  </si>
  <si>
    <t>ACERO SUAREZ JORGE ARTURO</t>
  </si>
  <si>
    <t>ODONTOLOGO</t>
  </si>
  <si>
    <t>214</t>
  </si>
  <si>
    <t xml:space="preserve">ARBOLEDA RUBIANO MONICA </t>
  </si>
  <si>
    <t>ESTUPINAN ZABALA MARIA CONSTANZA</t>
  </si>
  <si>
    <t>MARIN MAHECHA ERNESTO</t>
  </si>
  <si>
    <t>PEREZ RODRIGUEZ RODRIGO ANTONIO</t>
  </si>
  <si>
    <t>ROA CUESTA YENITH PATRICIA</t>
  </si>
  <si>
    <t>ROMERO MORALES AIDA MARITZA</t>
  </si>
  <si>
    <t>RUIZ ROCHA LAIRA LUZ</t>
  </si>
  <si>
    <t>ALONSO PEDRAZA NANCY ESPERANZA</t>
  </si>
  <si>
    <t>27</t>
  </si>
  <si>
    <t>CAICEDO BECERRA ROCIO</t>
  </si>
  <si>
    <t>GONZALEZ GONZALEZ BETTY YANETH</t>
  </si>
  <si>
    <t xml:space="preserve">MERCHAN CEPEDA ALEXANDER </t>
  </si>
  <si>
    <t>SANCHEZ GONZALEZ SONIA DEL PILAR</t>
  </si>
  <si>
    <t>TORRES ECHEVERRY JANETH CLARITZA</t>
  </si>
  <si>
    <t>MCCORMICK SALCEDO VANESA</t>
  </si>
  <si>
    <t>MONTOYA CASTRO CLAUDIA LEONOR</t>
  </si>
  <si>
    <t>ABRIL CUERVO DIANA CAROLINA</t>
  </si>
  <si>
    <t>ALMACENISTA GENERAL</t>
  </si>
  <si>
    <t>215</t>
  </si>
  <si>
    <t>PROFESIONAL UNIVERSITARIO</t>
  </si>
  <si>
    <t>219</t>
  </si>
  <si>
    <t>CASTRO GUTIERREZ JORGE EDUARDO</t>
  </si>
  <si>
    <t>PROFESIONAL UNIVERSITARIO (E)</t>
  </si>
  <si>
    <t>13</t>
  </si>
  <si>
    <t xml:space="preserve">DIAZ DIAZ AMPARO </t>
  </si>
  <si>
    <t xml:space="preserve">VILLALBA VARGAS HELY </t>
  </si>
  <si>
    <t>ACEVEDO SUAREZ JOSE IGNACIO</t>
  </si>
  <si>
    <t>GUZMAN ROMERO ELBERTO DE JESUS</t>
  </si>
  <si>
    <t>14</t>
  </si>
  <si>
    <t>BAYONA GOMEZ ANA MILENA</t>
  </si>
  <si>
    <t>RODRIGUEZ ALFONSO LINA MARIA</t>
  </si>
  <si>
    <t>SERRANO SERRANO NELSON HECTOR</t>
  </si>
  <si>
    <t>BONILLA PARDO SONIA LUCIA</t>
  </si>
  <si>
    <t>CASTRO MEDINA EDWARD JAVIER</t>
  </si>
  <si>
    <t>GOMEZ ALEJO JUAN MIGUEL</t>
  </si>
  <si>
    <t>PRADA ESQUINAS DIONEL</t>
  </si>
  <si>
    <t>PULIDO VANEGAS MIGUEL ANGEL</t>
  </si>
  <si>
    <t xml:space="preserve">QUINTERO CAMACHO FABIO </t>
  </si>
  <si>
    <t>RINCON ROLDAN EDNA ROCIO</t>
  </si>
  <si>
    <t>RODRIGUEZ CASTELLANOS LUIS ARMANDO</t>
  </si>
  <si>
    <t>PROFESIONAL ESPECIALIZADO</t>
  </si>
  <si>
    <t>222</t>
  </si>
  <si>
    <t>CANO SANABRIA JOSE OLIVERIO</t>
  </si>
  <si>
    <t xml:space="preserve">PROFESIONAL ESPECIALIZADO (E) </t>
  </si>
  <si>
    <t>25</t>
  </si>
  <si>
    <t>VILLOTA BASTIDAS ROSARIO DEL SOCORRO</t>
  </si>
  <si>
    <t>BAUTISTA GARCIA EDWIN</t>
  </si>
  <si>
    <t>30</t>
  </si>
  <si>
    <t>BAUTISTA LOPEZ FABIOLA</t>
  </si>
  <si>
    <t>GOMEZ SALAMANCA RUTH HELENA</t>
  </si>
  <si>
    <t>PROFESIONAL UNIVERSITARIO AREA SALUD</t>
  </si>
  <si>
    <t>237</t>
  </si>
  <si>
    <t>SOTELO MORA MONICA JOHANNA</t>
  </si>
  <si>
    <t>RUEDA HEREDIA NHORA YOLANDA</t>
  </si>
  <si>
    <t xml:space="preserve">AVILEZ ARRIETA CRISTINA YANETH </t>
  </si>
  <si>
    <t>FRANCO FRANCO DIANA PAOLA</t>
  </si>
  <si>
    <t>RAMOS AGUDELO YASMIN</t>
  </si>
  <si>
    <t>RIVERA ROBERTO SOLAGNE ROCIO</t>
  </si>
  <si>
    <t>VARGAS CORDOBA AMPARO</t>
  </si>
  <si>
    <t>ZAIA SILVA SANDRA LILIANA</t>
  </si>
  <si>
    <t>BEDOYA TRUJILLO JORGE HERNANDO</t>
  </si>
  <si>
    <t>ALDANA MORALES DAYSE ESPERANZA</t>
  </si>
  <si>
    <t>ESCOBAR JIMENEZ HELDA JANETH</t>
  </si>
  <si>
    <t>SANTAMARIA SANTAMARIA MARGARITA MARIA DEL PILAR</t>
  </si>
  <si>
    <t>ALVAREZ CAMARGO LADY MILENA</t>
  </si>
  <si>
    <t>COTE LOPEZ HELDA NATALIA</t>
  </si>
  <si>
    <t>MARTINEZ MARTINEZ MAGDA ISABEL</t>
  </si>
  <si>
    <t>PINILLA CASTELLANOS SANDRA PATRICIA</t>
  </si>
  <si>
    <t>RIVEROS RIVEROS SANDRA ROCIO</t>
  </si>
  <si>
    <t>CASTRO HUERTAS NUBIA EDDY</t>
  </si>
  <si>
    <t>16</t>
  </si>
  <si>
    <t>CELY BERNAL ARIEL ARNULFO</t>
  </si>
  <si>
    <t>CHAPARRO RODRIGUEZ LIDIA PIEDAD</t>
  </si>
  <si>
    <t xml:space="preserve">CRUZ DIAZ MARIBEL </t>
  </si>
  <si>
    <t xml:space="preserve">DIAZ PEÑA CONSTANZA </t>
  </si>
  <si>
    <t>GARAY BERNAL NIDIA AYDEE</t>
  </si>
  <si>
    <t>GUEVARA SANABRIA LUZ AMALIA</t>
  </si>
  <si>
    <t>HENAO CIFUENTES LUZ MARINA</t>
  </si>
  <si>
    <t>MORENO CANON NUBIA</t>
  </si>
  <si>
    <t>RINCON QUINTERO LUZ MARINA</t>
  </si>
  <si>
    <t>RODRIGUEZ OTAVO MARIBELL</t>
  </si>
  <si>
    <t>SAENZ MALDONADO TERESA DEL PILAR</t>
  </si>
  <si>
    <t xml:space="preserve">SALAMANCA SUAREZ LEONOR </t>
  </si>
  <si>
    <t xml:space="preserve">VARELA SANCHEZ RICARDO </t>
  </si>
  <si>
    <t>VARGAS GOMEZ VICTOR MANUEL</t>
  </si>
  <si>
    <t>GUTIERREZ MONTILLA YOLANDA JANNETH</t>
  </si>
  <si>
    <t>PROFESIONAL ESPECIALIZADO AREA SALUD</t>
  </si>
  <si>
    <t>242</t>
  </si>
  <si>
    <t xml:space="preserve">PAVA LAGUNA JEANNETTE </t>
  </si>
  <si>
    <t>28</t>
  </si>
  <si>
    <t>VELANDIA PEDRAZA MARISOL</t>
  </si>
  <si>
    <t>PROFESIONAL ESPECIALIZADO AREA SALUD (E)</t>
  </si>
  <si>
    <t>REYES BARRERA KARLO ROBERTO</t>
  </si>
  <si>
    <t xml:space="preserve">RODRIGUEZ BAQUERO YOLANDA </t>
  </si>
  <si>
    <t xml:space="preserve">ACOSTA BURGOS MARY LUZ </t>
  </si>
  <si>
    <t>ENFERMERO</t>
  </si>
  <si>
    <t>243</t>
  </si>
  <si>
    <t>20</t>
  </si>
  <si>
    <t xml:space="preserve">AREVALO MONTAÑO YOLANDA </t>
  </si>
  <si>
    <t>BARRIOS LOZANO LILIAN YISMENA</t>
  </si>
  <si>
    <t>CAMACHO CABALLERO SANDRA DENISE</t>
  </si>
  <si>
    <t>CASTAÑEDA ROMERO SONIA MARCELA DEL SOCORRO</t>
  </si>
  <si>
    <t>CORNELIO RUIZ MARICEL</t>
  </si>
  <si>
    <t>ENFERMERO (E)</t>
  </si>
  <si>
    <t>FERNANDEZ PEDRAZA MYRIAM</t>
  </si>
  <si>
    <t>GARCIA DURAN LAURA LILIANA</t>
  </si>
  <si>
    <t xml:space="preserve">GARCIA MIRANDA SANDRA MIREYA </t>
  </si>
  <si>
    <t>GONZALEZ RIVEROS GIOVANNA</t>
  </si>
  <si>
    <t>JIMENEZ GIRALDO MARISTELLA</t>
  </si>
  <si>
    <t>MARTINEZ NUNEZ SILVIA CECILIA</t>
  </si>
  <si>
    <t>MARTINEZ ROA UVA PILAR</t>
  </si>
  <si>
    <t>MEDINA ROMERO LENIS AMPARO</t>
  </si>
  <si>
    <t>MENESES HERNANDEZ LILIA PATRICIA</t>
  </si>
  <si>
    <t>MERCADO URZOLA MARIA INES</t>
  </si>
  <si>
    <t>MORA DIAZ NURY MARGOTH</t>
  </si>
  <si>
    <t>MORENO ABAUNZA DIANA ESMERALDA</t>
  </si>
  <si>
    <t>NARVAEZ TIVABIZCO DIANA MARCELA</t>
  </si>
  <si>
    <t>ORTEGA PAEZ RUTH</t>
  </si>
  <si>
    <t>PEÑA PULIDO JOHN FREDY</t>
  </si>
  <si>
    <t>PINZON GAITAN JAIRO ARTURO</t>
  </si>
  <si>
    <t>RAMIREZ LADINO SONIA LILIANA</t>
  </si>
  <si>
    <t>RENGIFO CALLEJAS ROMELIA DEYANIRA</t>
  </si>
  <si>
    <t>RODRIGUEZ HERRERA ROSALBA</t>
  </si>
  <si>
    <t>RODRIGUEZ MORALES LENY JUDITH</t>
  </si>
  <si>
    <t>ROMERO GIRALDO LUZ MYRIAM</t>
  </si>
  <si>
    <t>SALAMANCA LOPEZ MARTHA CECILIA</t>
  </si>
  <si>
    <t>SANDOVAL VIVAS CLAUDIA ESPERANZA</t>
  </si>
  <si>
    <t>SOTO RIANO DIANA FRANCIA</t>
  </si>
  <si>
    <t>SUAREZ LEAL DORA PATRICIA</t>
  </si>
  <si>
    <t>VALDERRAMA MARQUEZ ISMAEL ALBERTO</t>
  </si>
  <si>
    <t>VELEZ SANCHEZ AURA MARIA</t>
  </si>
  <si>
    <t>WALTEROS ENCISO CARMEN ELENA</t>
  </si>
  <si>
    <t>ARDILA AVILA GERARDO</t>
  </si>
  <si>
    <t xml:space="preserve">PEÑA ROJAS MIRELLA </t>
  </si>
  <si>
    <t>PALACIOS NIAMPIRA HECTOR OBDULIO</t>
  </si>
  <si>
    <t>TECNICO OPERATIVO</t>
  </si>
  <si>
    <t>314</t>
  </si>
  <si>
    <t>12</t>
  </si>
  <si>
    <t>ROMERO ALVARADO ALBA JUDITH</t>
  </si>
  <si>
    <t>GOMEZ SANTOS ANA CECILIA</t>
  </si>
  <si>
    <t>GONZALEZ BERNAL FERNANDO</t>
  </si>
  <si>
    <t xml:space="preserve">VERA VIVAS MARISOL </t>
  </si>
  <si>
    <t>TECNICO OPERATIVO (E)</t>
  </si>
  <si>
    <t>CORTES TRUJILLO CARLOS ALBERTO</t>
  </si>
  <si>
    <t xml:space="preserve">TECNICO AREA SALUD </t>
  </si>
  <si>
    <t>323</t>
  </si>
  <si>
    <t>HERNANDEZ VELOSA NUBIA AURORA</t>
  </si>
  <si>
    <t xml:space="preserve">PINEDA MARTINEZ SANDRA CECILIA </t>
  </si>
  <si>
    <t>10</t>
  </si>
  <si>
    <t>BARACALDO GUASCA INGRID DEL PILAR</t>
  </si>
  <si>
    <t>CHAPARRO MORENO ELKIN ANDRES</t>
  </si>
  <si>
    <t>CHAVES SILVA PABLO</t>
  </si>
  <si>
    <t>CORTES MURCIA CARLOS JAVIER</t>
  </si>
  <si>
    <t>DUEÑAS MARTINEZ GRACE NATALI</t>
  </si>
  <si>
    <t>GAMBOA CASTELLANOS OSMAR EFRAIN</t>
  </si>
  <si>
    <t>HERNANDEZ SALAZAR NUBIA ESPERANZA</t>
  </si>
  <si>
    <t>LEON MENDIETA JOSE JAVIER</t>
  </si>
  <si>
    <t>MANCHEGO OROZCO FERNANDO EDUARDO</t>
  </si>
  <si>
    <t>PARRA RINCON LUZ MYRIAM</t>
  </si>
  <si>
    <t>RUIZ SARMIENTO VIVIANA CRISTINA</t>
  </si>
  <si>
    <t>SANDOVAL ROJAS ELVIA LUZ</t>
  </si>
  <si>
    <t xml:space="preserve">SEPULVEDA GARCIA RICARDO </t>
  </si>
  <si>
    <t xml:space="preserve">SILVA TAPIERO ESTEBAN </t>
  </si>
  <si>
    <t>BENAVIDES MOLINA LIGIA ESPERANZA</t>
  </si>
  <si>
    <t>MANRIQUE MONTERO WILLIAM ALBERTO</t>
  </si>
  <si>
    <t>TECNICO ADMINISTRATIVO</t>
  </si>
  <si>
    <t>367</t>
  </si>
  <si>
    <t>AUXILIAR ADMINISTRATIVO</t>
  </si>
  <si>
    <t>407</t>
  </si>
  <si>
    <t>BELTRAN CARLOS</t>
  </si>
  <si>
    <t>08</t>
  </si>
  <si>
    <t>VASQUEZ TORRES EDISON</t>
  </si>
  <si>
    <t xml:space="preserve">AUXILIAR ADMINISTRATIVO ( E ) </t>
  </si>
  <si>
    <t>HOYOS DUQUE RUBEN DARIO</t>
  </si>
  <si>
    <t xml:space="preserve">CABRERA MILTON ALBERTO </t>
  </si>
  <si>
    <t>CASTILLO CONTRERAS ALBA LEONOR</t>
  </si>
  <si>
    <t>CASTILLO ROMERO JOSE VICENTE</t>
  </si>
  <si>
    <t>CONTRERAS MORA JOSE MARTIN</t>
  </si>
  <si>
    <t xml:space="preserve">GUTIERREZ ESPITIA NELSON </t>
  </si>
  <si>
    <t>GUZMAN OSPINA JOSE RENE</t>
  </si>
  <si>
    <t>MONTOYA MONTOYA RUBEN DARIO</t>
  </si>
  <si>
    <t>OSORIO CASTRO LUZ ADRIANA</t>
  </si>
  <si>
    <t>PEREZ SUAREZ LUZ STELLA</t>
  </si>
  <si>
    <t>PULIDO LUCAS LUZ MARIELA</t>
  </si>
  <si>
    <t>RAMIREZ CASTRILLON LEONARDO</t>
  </si>
  <si>
    <t>REYES ARDILA ANA SILVIA</t>
  </si>
  <si>
    <t>ROA SARMIENTO ANA BEATRIZ</t>
  </si>
  <si>
    <t>SANCHEZ CHITIVA VICTOR MANUEL</t>
  </si>
  <si>
    <t>SILVA LUIS EDUARDO</t>
  </si>
  <si>
    <t>DIAZ MERCHAN RAUL</t>
  </si>
  <si>
    <t>GOMEZ BARRANTES MARIA AGRIPINA</t>
  </si>
  <si>
    <t xml:space="preserve">MENDOZA SANABRIA CLAUDIA </t>
  </si>
  <si>
    <t>JIMENEZ MURILLO JOSE FERNANDO</t>
  </si>
  <si>
    <t>PUENTES BELTRAN JOSE LUIS</t>
  </si>
  <si>
    <t>SUAREZ GILBERTO ALEJANDRO</t>
  </si>
  <si>
    <t>BARRERA DUARTE LUIS HENRY</t>
  </si>
  <si>
    <t>AUXILIAR AREA SALUD</t>
  </si>
  <si>
    <t>412</t>
  </si>
  <si>
    <t>FAJARDO GOMEZ GUILLERMO</t>
  </si>
  <si>
    <t>PAEZ RODRIGUEZ SANDRA PATRICIA</t>
  </si>
  <si>
    <t>SARMIENTO MORALES FLOR ALBA</t>
  </si>
  <si>
    <t>ALVARADO PITA MARTHA CECILIA</t>
  </si>
  <si>
    <t>AMAYA FORERO MYRIAM</t>
  </si>
  <si>
    <t>BAYONA ZAMBRANO VICTOR MANUEL</t>
  </si>
  <si>
    <t>CASTRO OCHOA JOSE NELSON</t>
  </si>
  <si>
    <t>DIAZ GARCIA WALTER</t>
  </si>
  <si>
    <t>ESCOBAR DAZA NUBIA</t>
  </si>
  <si>
    <t>OTALORA AMAZO HUMBERTO EDUARDO</t>
  </si>
  <si>
    <t>PERALTA RODRIGUEZ LELYS AMANDA</t>
  </si>
  <si>
    <t>SUAREZ BUSTOS JOAQUIN EMILIO</t>
  </si>
  <si>
    <t>TIQUE PINEDA ARACELI</t>
  </si>
  <si>
    <t>SABOGAL ARIAS AURA MERCEDES</t>
  </si>
  <si>
    <t>ANZOLA BAUTISTA CLAUDIA PATRICIA</t>
  </si>
  <si>
    <t>AREVALO BARBOSA RUTH BELY</t>
  </si>
  <si>
    <t>BEJARANO GONZALEZ ALBA</t>
  </si>
  <si>
    <t>CLAVIJO CRUZ GLADIS SUSANA</t>
  </si>
  <si>
    <t>GARCIA TAUTIVA LAURA EDITH</t>
  </si>
  <si>
    <t>GONZALEZ BUITRAGO OMAIRA</t>
  </si>
  <si>
    <t xml:space="preserve">OTALORA TAUTIVA ANA BELEN </t>
  </si>
  <si>
    <t>AUXILIAR AREA SALUD (E)</t>
  </si>
  <si>
    <t>PERILLA MALAGON OLGA LUCIA</t>
  </si>
  <si>
    <t>RODRIGUEZ SANCHEZ MARTHA LUCIA</t>
  </si>
  <si>
    <t>RUBIANO BENAVIDES HADALY ESPERANZA</t>
  </si>
  <si>
    <t>TELLEZ SALAMANCA ANA JULIA</t>
  </si>
  <si>
    <t>ACEVEDO HERNANDEZ MARIA ESPERANZA</t>
  </si>
  <si>
    <t>17</t>
  </si>
  <si>
    <t>ACOSTA CLAVIJO ELIDIA</t>
  </si>
  <si>
    <t>AGUDELO VELASQUEZ MARY LUZ</t>
  </si>
  <si>
    <t>ALVARADO REVUELTAS JADER</t>
  </si>
  <si>
    <t>ARDILA ARDILA EFIGENIA</t>
  </si>
  <si>
    <t>ARGUELLO CERON NELLY ANDREA</t>
  </si>
  <si>
    <t>BERMEO RODRIGUEZ AURA LILIANA</t>
  </si>
  <si>
    <t>CAMARGO SIERRA MARTHA PATRICIA</t>
  </si>
  <si>
    <t>CASTANEDA SANCHEZ ANA ELSA</t>
  </si>
  <si>
    <t>COBOS DIAZ AMANDA</t>
  </si>
  <si>
    <t>COBOS MEJIA JOSEFINA</t>
  </si>
  <si>
    <t>CORTES LOPEZ BLANCA GLADYS</t>
  </si>
  <si>
    <t>CUNCANCHUN GARZON LOANA GERTRUDIS</t>
  </si>
  <si>
    <t xml:space="preserve">DIAZ DANIEL HERNAN </t>
  </si>
  <si>
    <t>DIAZ DE ROJAS ANA LICIDIA</t>
  </si>
  <si>
    <t>DUARTE ORTIZ MERY YOLANDA</t>
  </si>
  <si>
    <t xml:space="preserve">DUEÑAS BETANCOURTH HELENA </t>
  </si>
  <si>
    <t>ESCOBAR GONZALEZ GINA DEL PILAR</t>
  </si>
  <si>
    <t>ESPITIA MORENO MARTHA PATRICIA</t>
  </si>
  <si>
    <t>GARCES PINTO ROSA MARIA</t>
  </si>
  <si>
    <t xml:space="preserve">GIL MERA SANDRA </t>
  </si>
  <si>
    <t>GONZALEZ PRIETO ZULMA ESPERANZA</t>
  </si>
  <si>
    <t>GONZALEZ REYES JUDITH</t>
  </si>
  <si>
    <t>GONZALEZ YOLANDA STELLA</t>
  </si>
  <si>
    <t>GUIO ENRIQUEZ LUZ NELLY</t>
  </si>
  <si>
    <t>GUTIERREZ HERRERA BERTHA</t>
  </si>
  <si>
    <t>HERRERA SANCHEZ MARIA ELIANA</t>
  </si>
  <si>
    <t xml:space="preserve">JIMENEZ GACHA KATHERINE </t>
  </si>
  <si>
    <t>JIMENEZ LADINO GLORIA</t>
  </si>
  <si>
    <t>JIMENEZ LONDOÑO JUAN JACOBO</t>
  </si>
  <si>
    <t>LESMES GUEVARA LUZ DARY</t>
  </si>
  <si>
    <t xml:space="preserve">LIZARAZO CONTRERAS DILY GREY </t>
  </si>
  <si>
    <t>MACIAS MEJIA SANDRA ISABEL</t>
  </si>
  <si>
    <t>MONSALVE MERCHAN JAIME HERNAN</t>
  </si>
  <si>
    <t>MUNEVAR RODRIGUEZ LEIDY JOHANNA</t>
  </si>
  <si>
    <t>NIÑO QUITIAN LUIS EUCARDO</t>
  </si>
  <si>
    <t>ORTIZ ARIAS ESPERANZA</t>
  </si>
  <si>
    <t>ORTIZ GAITAN BLANCA DEY</t>
  </si>
  <si>
    <t>PEÑA MALDONADO MARIA DEL PILAR</t>
  </si>
  <si>
    <t>PEREZ ALFONSO</t>
  </si>
  <si>
    <t>PEREZ LEON ADRIANA</t>
  </si>
  <si>
    <t>PIÑEROS HERNANDEZ MARIA NOHORA</t>
  </si>
  <si>
    <t>PIZA RODRIGUEZ GLORIA ESPERANZA</t>
  </si>
  <si>
    <t>PLAZAS CHAPARRO FLOR ESTELLA</t>
  </si>
  <si>
    <t>PRIETO CHIPATECUA LUZ STELLA</t>
  </si>
  <si>
    <t>RAMIREZ ROMERO SONIA STELLA</t>
  </si>
  <si>
    <t>RIOS HORTUA THIANYF</t>
  </si>
  <si>
    <t>ROA GUERRERO ADRIANA MARIA</t>
  </si>
  <si>
    <t xml:space="preserve">RODRIGUEZ VALERO DORIS </t>
  </si>
  <si>
    <t>ROJAS TAPIAS ANA JOAQUINA</t>
  </si>
  <si>
    <t xml:space="preserve">ROMERO MORENO MYRIAM </t>
  </si>
  <si>
    <t>ROZO VANEGAS BLANCA LILIA</t>
  </si>
  <si>
    <t>SANCHEZ CASTELLANOS JULIO CESAR</t>
  </si>
  <si>
    <t>SERRANO CONTRERAS YULI MARCELA</t>
  </si>
  <si>
    <t xml:space="preserve">SILVA DEVIA EDILSON </t>
  </si>
  <si>
    <t>SOLANO MARTINEZ MARTHA ISABEL</t>
  </si>
  <si>
    <t>TIBASOSA GIL MARIA EUGENIA</t>
  </si>
  <si>
    <t xml:space="preserve">TIBOCHA PLAZAS MAYERLIN </t>
  </si>
  <si>
    <t>TORRES COBOS MARIA IDALY</t>
  </si>
  <si>
    <t>TORRES SILVA HAYDE</t>
  </si>
  <si>
    <t>URREGO RINCON NEYLA AURORA</t>
  </si>
  <si>
    <t>VARGAS PEÑA YURI ERNESTO</t>
  </si>
  <si>
    <t xml:space="preserve">VELASQUEZ ROMERO NUBIA </t>
  </si>
  <si>
    <t>VILLAMIL SUAREZ ROSA ELVIA</t>
  </si>
  <si>
    <t>FONSECA SERRANO ADRIANA ADELAIDA</t>
  </si>
  <si>
    <t>MOLINA MENDEZ LUZ MARINA</t>
  </si>
  <si>
    <t>ALVARADO DIAZ GLORIA ESPERANZA</t>
  </si>
  <si>
    <t>SECRETARIO EJECUTIVO</t>
  </si>
  <si>
    <t>425</t>
  </si>
  <si>
    <t>23</t>
  </si>
  <si>
    <t>SARMIENTO HERNANDEZ DIANA ESMERALDA</t>
  </si>
  <si>
    <t>AREVALO SIERRA ADRIANA YADIRA</t>
  </si>
  <si>
    <t>SECRETARIO</t>
  </si>
  <si>
    <t>440</t>
  </si>
  <si>
    <t>FLOREZ PEÑA LUZ ELENA</t>
  </si>
  <si>
    <t>FRANCO MARTINEZ CLAUDIA EDITH</t>
  </si>
  <si>
    <t>ANGARITA GARCIA MARTHA RUBY</t>
  </si>
  <si>
    <t>ARIZA CHAPARRO DIANA PATRICIA</t>
  </si>
  <si>
    <t>CASTELLANOS ACUÑA GLORIA ANGELICA</t>
  </si>
  <si>
    <t>MARENTES MOYA MARIA ANGELICA</t>
  </si>
  <si>
    <t>MORALES ROBAYO ROSA ANA</t>
  </si>
  <si>
    <t>OÑATE DAZA MIREYA LEONOR</t>
  </si>
  <si>
    <t>PEREZ TORRES ANGELICA MARIA</t>
  </si>
  <si>
    <t>RIVERA GUERRERO LIBIA ESPERANZA</t>
  </si>
  <si>
    <t>LOPEZ RIVERA NORBEY</t>
  </si>
  <si>
    <t>CONDUCTOR</t>
  </si>
  <si>
    <t>480</t>
  </si>
  <si>
    <t xml:space="preserve">
GRADO
</t>
  </si>
  <si>
    <t>0</t>
  </si>
  <si>
    <t>ELABORÓ: FABIOLA BAUTISTA LÓPEZ</t>
  </si>
  <si>
    <t>EVALUACIÓN DEL DESEMPEÑO LABORAL</t>
  </si>
  <si>
    <t>DIRECCIÓN DE GESTIÒN DEL TALENTO HUMANO</t>
  </si>
  <si>
    <t>SUBRED INTEGRADA DE SERVICIOS DE SALUD SUR ESE</t>
  </si>
  <si>
    <t>NIVEL</t>
  </si>
  <si>
    <t xml:space="preserve">CONSECUTIVO </t>
  </si>
  <si>
    <t>74.72</t>
  </si>
  <si>
    <t>DOCUMENTO DE IDENTIFICACIÓN</t>
  </si>
  <si>
    <t>NÙMERO DE IDENTIFICACIÒN</t>
  </si>
  <si>
    <t xml:space="preserve">NOMBRE Y APELLIDOS </t>
  </si>
  <si>
    <t>DENOMINACIÒN DEL EMPLEO</t>
  </si>
  <si>
    <t>CODIGO</t>
  </si>
  <si>
    <t>CALIFICACION DEFINITIVA</t>
  </si>
  <si>
    <t>SATISFACTORIO</t>
  </si>
  <si>
    <t>SOBRESALIENTE</t>
  </si>
  <si>
    <t>CALIFICACIÒN DEFINITIVA</t>
  </si>
  <si>
    <t>Fuente: Aplicativo EDL -APP CNSC/ EVALUADORES</t>
  </si>
  <si>
    <t>DIRECCIÓN DE GESTÓN DEL TALENTO HUMANO</t>
  </si>
  <si>
    <t>EVALUACIÓN DEL DESEMPEÑO LABORAL 2021-2022 - NIVEL ASISTENCIAL</t>
  </si>
  <si>
    <t>EVALUACIÓN DEL DESEMPEÑO LABORAL 2021-2022 - GENERAL</t>
  </si>
  <si>
    <t>EVALUACIÓN DEL DESEMPEÑO LABORAL 2021-2022 - NIVEL PROFESIONAL</t>
  </si>
  <si>
    <t>EVALUACIÓN DEL DESEMPEÑO LABORAL 2021-2022 - NIVEL TÈCNICO</t>
  </si>
  <si>
    <t>FUNCIONARIOS DE CARERA Y LNR</t>
  </si>
  <si>
    <t>PORCENTAJE</t>
  </si>
  <si>
    <t>FUNCIONARIOS</t>
  </si>
  <si>
    <t>LIBRE NOMBRAMIENTO Y REMOCION</t>
  </si>
  <si>
    <t>FUNCIONARIOS PROFESIONALES</t>
  </si>
  <si>
    <t>FUNCIONARIOS TECNICOS</t>
  </si>
  <si>
    <t>FUNCIONARIOS ASISTENCIALES</t>
  </si>
  <si>
    <t>TOTALES</t>
  </si>
  <si>
    <t>EVALUACION 
PROMEDIO</t>
  </si>
  <si>
    <t>PROMEDIO</t>
  </si>
  <si>
    <t>PROMEDIO:</t>
  </si>
  <si>
    <t>NIVEL PROFESIONAL</t>
  </si>
  <si>
    <t>TOTAL SERVIDORES PUBLICOS</t>
  </si>
  <si>
    <t>TOTAL GENERAL</t>
  </si>
  <si>
    <t>FACTOR</t>
  </si>
  <si>
    <t>PROMEDIO ENTIDAD</t>
  </si>
  <si>
    <t>NIVEL   TECNICO</t>
  </si>
  <si>
    <t>NIVEL   ASISTENCIAL</t>
  </si>
  <si>
    <t>NIVEL ASESOR -LNR</t>
  </si>
  <si>
    <t>NIVEL PROFESIONAL -CA</t>
  </si>
  <si>
    <t>NIVEL TÉCNICO- CA</t>
  </si>
  <si>
    <t>NIVEL ASISTENCIAL-CA</t>
  </si>
  <si>
    <t>NIVEL   ASESOR - LNR</t>
  </si>
  <si>
    <t>FUNCIONARIOS NO EVALUADOS</t>
  </si>
  <si>
    <t>EVALUACIÓN DEL DESEMPEÑO LABORAL 2021-2022 - NIVEL ASESOR/PROFESIONAL -LNR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</si>
</sst>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\ _P_t_s_-;\-* #,##0\ _P_t_s_-;_-* &quot;-&quot;??\ _P_t_s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right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4" fillId="3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4" fillId="3" borderId="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43" fontId="0" fillId="0" borderId="3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 applyAlignment="1">
      <alignment horizontal="right"/>
    </xf>
    <xf numFmtId="0" fontId="0" fillId="0" borderId="5" xfId="0" applyBorder="1"/>
    <xf numFmtId="0" fontId="4" fillId="3" borderId="1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43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5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right"/>
    </xf>
    <xf numFmtId="9" fontId="4" fillId="4" borderId="20" xfId="4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43" fontId="0" fillId="0" borderId="1" xfId="4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2" fontId="0" fillId="0" borderId="2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4" fillId="0" borderId="0" xfId="0" applyNumberFormat="1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43" fontId="0" fillId="0" borderId="25" xfId="4" applyNumberFormat="1" applyFont="1" applyBorder="1" applyAlignment="1">
      <alignment horizontal="center"/>
    </xf>
    <xf numFmtId="0" fontId="0" fillId="0" borderId="1" xfId="0" applyFill="1" applyBorder="1"/>
    <xf numFmtId="43" fontId="0" fillId="0" borderId="2" xfId="4" applyNumberFormat="1" applyFont="1" applyBorder="1" applyAlignment="1">
      <alignment horizontal="center"/>
    </xf>
    <xf numFmtId="0" fontId="0" fillId="0" borderId="16" xfId="0" applyBorder="1"/>
    <xf numFmtId="0" fontId="0" fillId="0" borderId="27" xfId="0" applyBorder="1"/>
    <xf numFmtId="0" fontId="4" fillId="4" borderId="1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" xfId="0" applyFont="1" applyBorder="1"/>
    <xf numFmtId="43" fontId="4" fillId="0" borderId="2" xfId="4" applyNumberFormat="1" applyFont="1" applyBorder="1" applyAlignment="1">
      <alignment horizontal="center"/>
    </xf>
    <xf numFmtId="0" fontId="4" fillId="4" borderId="19" xfId="0" applyFont="1" applyFill="1" applyBorder="1"/>
    <xf numFmtId="0" fontId="4" fillId="4" borderId="18" xfId="0" applyFont="1" applyFill="1" applyBorder="1"/>
    <xf numFmtId="0" fontId="4" fillId="4" borderId="17" xfId="0" applyFont="1" applyFill="1" applyBorder="1"/>
    <xf numFmtId="9" fontId="0" fillId="0" borderId="5" xfId="4" applyFont="1" applyBorder="1"/>
    <xf numFmtId="0" fontId="0" fillId="0" borderId="25" xfId="0" applyBorder="1"/>
    <xf numFmtId="9" fontId="4" fillId="4" borderId="29" xfId="4" applyFont="1" applyFill="1" applyBorder="1"/>
    <xf numFmtId="0" fontId="4" fillId="0" borderId="26" xfId="0" applyFont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10" fontId="0" fillId="0" borderId="1" xfId="4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10" fontId="0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9" fontId="4" fillId="0" borderId="0" xfId="4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</cellXfs>
  <cellStyles count="5">
    <cellStyle name="Millares 2" xfId="1" xr:uid="{00000000-0005-0000-0000-000002000000}"/>
    <cellStyle name="Millares 6" xfId="3" xr:uid="{00000000-0005-0000-0000-000003000000}"/>
    <cellStyle name="Normal" xfId="0" builtinId="0"/>
    <cellStyle name="Normal 10" xfId="2" xr:uid="{00000000-0005-0000-0000-000005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NIVELES OCUPACIONALES  VS PROMEDIO ENTIDAD</a:t>
            </a:r>
          </a:p>
        </c:rich>
      </c:tx>
      <c:layout>
        <c:manualLayout>
          <c:xMode val="edge"/>
          <c:yMode val="edge"/>
          <c:x val="0.156516562820046"/>
          <c:y val="2.05391444556843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55247845242836"/>
          <c:y val="0.24757732825816625"/>
          <c:w val="0.88044752154757167"/>
          <c:h val="0.615640308429536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'GENERAL '!$R$5</c:f>
              <c:strCache>
                <c:ptCount val="1"/>
                <c:pt idx="0">
                  <c:v>EVALUACION 
PROMEDIO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'GENERAL '!$P$6:$P$9</c:f>
              <c:strCache>
                <c:ptCount val="4"/>
                <c:pt idx="0">
                  <c:v>NIVEL ASESOR -LNR</c:v>
                </c:pt>
                <c:pt idx="1">
                  <c:v>NIVEL PROFESIONAL -CA</c:v>
                </c:pt>
                <c:pt idx="2">
                  <c:v>NIVEL TÉCNICO- CA</c:v>
                </c:pt>
                <c:pt idx="3">
                  <c:v>NIVEL ASISTENCIAL-CA</c:v>
                </c:pt>
              </c:strCache>
            </c:strRef>
          </c:cat>
          <c:val>
            <c:numRef>
              <c:f>'GENERAL '!$R$6:$R$9</c:f>
              <c:numCache>
                <c:formatCode>_(* #,##0.00_);_(* \(#,##0.00\);_(* "-"??_);_(@_)</c:formatCode>
                <c:ptCount val="4"/>
                <c:pt idx="0">
                  <c:v>98.387500000000003</c:v>
                </c:pt>
                <c:pt idx="1">
                  <c:v>96.398728323699487</c:v>
                </c:pt>
                <c:pt idx="2">
                  <c:v>95.535416666666663</c:v>
                </c:pt>
                <c:pt idx="3">
                  <c:v>96.467092307692269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8-4178-9027-0F06A25F031B}"/>
            </c:ext>
          </c:extLst>
        </c:ser>
        <c:ser>
          <c:idx val="1"/>
          <c:order val="1"/>
          <c:tx>
            <c:strRef>
              <c:f>'GENERAL '!$S$5</c:f>
              <c:strCache>
                <c:ptCount val="1"/>
                <c:pt idx="0">
                  <c:v>PROMEDIO ENTIDAD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'GENERAL '!$S$6:$S$9</c:f>
              <c:numCache>
                <c:formatCode>_(* #,##0.00_);_(* \(#,##0.00\);_(* "-"??_);_(@_)</c:formatCode>
                <c:ptCount val="4"/>
                <c:pt idx="0">
                  <c:v>96.410865262868185</c:v>
                </c:pt>
                <c:pt idx="1">
                  <c:v>96.410865262868185</c:v>
                </c:pt>
                <c:pt idx="2">
                  <c:v>96.410865262868185</c:v>
                </c:pt>
                <c:pt idx="3">
                  <c:v>96.410865262868185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C8-4178-9027-0F06A25F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-1439019216"/>
        <c:axId val="-1439017040"/>
        <c:axId val="0"/>
      </c:bar3DChart>
      <c:catAx>
        <c:axId val="-143901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39017040"/>
        <c:crosses val="autoZero"/>
        <c:auto val="1"/>
        <c:lblAlgn val="ctr"/>
        <c:lblOffset val="100"/>
        <c:noMultiLvlLbl val="0"/>
      </c:catAx>
      <c:valAx>
        <c:axId val="-143901704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3901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950837711354593"/>
          <c:y val="0.11076313164270839"/>
          <c:w val="0.34049157313938289"/>
          <c:h val="9.499435173527469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DISTRIBUCION PERSONAL EVALUADO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850696267133275"/>
          <c:w val="0.61250874890638674"/>
          <c:h val="0.75474518810148727"/>
        </c:manualLayout>
      </c:layout>
      <c:pie3DChart>
        <c:varyColors val="1"/>
        <c:ser>
          <c:idx val="0"/>
          <c:order val="0"/>
          <c:tx>
            <c:strRef>
              <c:f>'GENERAL '!$L$5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22-4E4C-9F4F-FF99E2BE8F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522-4E4C-9F4F-FF99E2BE8F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522-4E4C-9F4F-FF99E2BE8F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522-4E4C-9F4F-FF99E2BE8F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522-4E4C-9F4F-FF99E2BE8FDA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'GENERAL '!$K$6:$K$10</c:f>
              <c:strCache>
                <c:ptCount val="5"/>
                <c:pt idx="0">
                  <c:v>LIBRE NOMBRAMIENTO Y REMOCION</c:v>
                </c:pt>
                <c:pt idx="1">
                  <c:v>FUNCIONARIOS PROFESIONALES</c:v>
                </c:pt>
                <c:pt idx="2">
                  <c:v>FUNCIONARIOS TECNICOS</c:v>
                </c:pt>
                <c:pt idx="3">
                  <c:v>FUNCIONARIOS ASISTENCIALES</c:v>
                </c:pt>
                <c:pt idx="4">
                  <c:v>FUNCIONARIOS NO EVALUADOS</c:v>
                </c:pt>
              </c:strCache>
            </c:strRef>
          </c:cat>
          <c:val>
            <c:numRef>
              <c:f>'GENERAL '!$L$6:$L$10</c:f>
              <c:numCache>
                <c:formatCode>0.00%</c:formatCode>
                <c:ptCount val="5"/>
                <c:pt idx="0">
                  <c:v>2.359882005899705E-2</c:v>
                </c:pt>
                <c:pt idx="1">
                  <c:v>0.51327433628318586</c:v>
                </c:pt>
                <c:pt idx="2">
                  <c:v>7.0796460176991149E-2</c:v>
                </c:pt>
                <c:pt idx="3">
                  <c:v>0.38348082595870209</c:v>
                </c:pt>
                <c:pt idx="4">
                  <c:v>8.8495575221238937E-3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93-440B-9F65-4FB95C09211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NIVEL ASESOR-</a:t>
            </a:r>
            <a:r>
              <a:rPr lang="es-CO" baseline="0"/>
              <a:t> LNR</a:t>
            </a:r>
            <a:endParaRPr lang="es-CO"/>
          </a:p>
        </c:rich>
      </c:tx>
      <c:layout>
        <c:manualLayout>
          <c:xMode val="edge"/>
          <c:yMode val="edge"/>
          <c:x val="0.220338473315835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868347978241845E-2"/>
          <c:y val="0.17837962962962964"/>
          <c:w val="0.92361111111111116"/>
          <c:h val="0.66016149023038784"/>
        </c:manualLayout>
      </c:layout>
      <c:pie3DChart>
        <c:varyColors val="1"/>
        <c:ser>
          <c:idx val="0"/>
          <c:order val="0"/>
          <c:tx>
            <c:strRef>
              <c:f>'LNR(NIVEL ASESOR Y PROFESIONAL)'!$M$5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418-4F73-A125-DEED8F07ABF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418-4F73-A125-DEED8F07AB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'LNR(NIVEL ASESOR Y PROFESIONAL)'!$L$6:$L$7</c:f>
              <c:strCache>
                <c:ptCount val="2"/>
                <c:pt idx="0">
                  <c:v>SATISFACTORIO</c:v>
                </c:pt>
                <c:pt idx="1">
                  <c:v>SOBRESALIENTE</c:v>
                </c:pt>
              </c:strCache>
            </c:strRef>
          </c:cat>
          <c:val>
            <c:numRef>
              <c:f>'LNR(NIVEL ASESOR Y PROFESIONAL)'!$M$6:$M$7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CA-4C85-A710-86BFB40FDDF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NIVEL PROFESIONAL - CARRERA ADMINISTRATIVA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'NIVEL PROFESIONAL'!$M$5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AC7-420F-9580-FF2501D8B62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AC7-420F-9580-FF2501D8B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PROFESIONAL'!$L$6:$L$7</c:f>
              <c:strCache>
                <c:ptCount val="2"/>
                <c:pt idx="0">
                  <c:v>SATISFACTORIO</c:v>
                </c:pt>
                <c:pt idx="1">
                  <c:v>SOBRESALIENTE</c:v>
                </c:pt>
              </c:strCache>
            </c:strRef>
          </c:cat>
          <c:val>
            <c:numRef>
              <c:f>'NIVEL PROFESIONAL'!$M$6:$M$7</c:f>
              <c:numCache>
                <c:formatCode>0%</c:formatCode>
                <c:ptCount val="2"/>
                <c:pt idx="0">
                  <c:v>2.8735632183908046E-2</c:v>
                </c:pt>
                <c:pt idx="1">
                  <c:v>0.97126436781609193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5A-4EEB-B6F5-F3351787D5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NIVEL TÉCNICO</a:t>
            </a:r>
            <a:r>
              <a:rPr lang="es-CO" baseline="0"/>
              <a:t> - </a:t>
            </a:r>
            <a:r>
              <a:rPr lang="es-CO"/>
              <a:t>CARRERA ADMINISTRATIVA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'NIVEL TÈCNICO'!$M$5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33-45F6-9918-9FFCEB960A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33-45F6-9918-9FFCEB960A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TÈCNICO'!$L$6:$L$8</c:f>
              <c:strCache>
                <c:ptCount val="3"/>
                <c:pt idx="0">
                  <c:v>SATISFACTORIO</c:v>
                </c:pt>
                <c:pt idx="1">
                  <c:v>SOBRESALIENTE</c:v>
                </c:pt>
                <c:pt idx="2">
                  <c:v>TOTALES</c:v>
                </c:pt>
              </c:strCache>
            </c:strRef>
          </c:cat>
          <c:val>
            <c:numRef>
              <c:f>'NIVEL TÈCNICO'!$M$6:$M$7</c:f>
              <c:numCache>
                <c:formatCode>0%</c:formatCode>
                <c:ptCount val="2"/>
                <c:pt idx="0">
                  <c:v>8.3333333333333329E-2</c:v>
                </c:pt>
                <c:pt idx="1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9E-4DA5-8601-E7C9D837BD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NIVEL</a:t>
            </a:r>
            <a:r>
              <a:rPr lang="es-CO" baseline="0"/>
              <a:t> ASISTENCIAL- </a:t>
            </a:r>
            <a:r>
              <a:rPr lang="es-CO"/>
              <a:t>CARRERA ADMINISTRATIVA</a:t>
            </a:r>
          </a:p>
        </c:rich>
      </c:tx>
      <c:layout>
        <c:manualLayout>
          <c:xMode val="edge"/>
          <c:yMode val="edge"/>
          <c:x val="0.1389374453193350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66666666666664E-2"/>
          <c:y val="0.26879629629629631"/>
          <c:w val="0.93888888888888888"/>
          <c:h val="0.56974482356372125"/>
        </c:manualLayout>
      </c:layout>
      <c:pie3DChart>
        <c:varyColors val="1"/>
        <c:ser>
          <c:idx val="0"/>
          <c:order val="0"/>
          <c:tx>
            <c:strRef>
              <c:f>'NIVEL TÈCNICO'!$M$5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674-45AA-8092-916D025436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674-45AA-8092-916D02543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TÈCNICO'!$L$6:$L$8</c:f>
              <c:strCache>
                <c:ptCount val="3"/>
                <c:pt idx="0">
                  <c:v>SATISFACTORIO</c:v>
                </c:pt>
                <c:pt idx="1">
                  <c:v>SOBRESALIENTE</c:v>
                </c:pt>
                <c:pt idx="2">
                  <c:v>TOTALES</c:v>
                </c:pt>
              </c:strCache>
            </c:strRef>
          </c:cat>
          <c:val>
            <c:numRef>
              <c:f>'NIVEL TÈCNICO'!$M$6:$M$7</c:f>
              <c:numCache>
                <c:formatCode>0%</c:formatCode>
                <c:ptCount val="2"/>
                <c:pt idx="0">
                  <c:v>8.3333333333333329E-2</c:v>
                </c:pt>
                <c:pt idx="1">
                  <c:v>0.91666666666666663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74-45AA-8092-916D025436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1</xdr:col>
      <xdr:colOff>390525</xdr:colOff>
      <xdr:row>3</xdr:row>
      <xdr:rowOff>123825</xdr:rowOff>
    </xdr:to>
    <xdr:pic>
      <xdr:nvPicPr>
        <xdr:cNvPr id="2" name="1 Imagen" descr="LOGO SUBRED.png">
          <a:extLst>
            <a:ext uri="{FF2B5EF4-FFF2-40B4-BE49-F238E27FC236}">
              <a16:creationId xmlns:a16="http://schemas.microsoft.com/office/drawing/2014/main" id="{CA22BA89-5D99-48B9-B413-90769B252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104775</xdr:rowOff>
    </xdr:from>
    <xdr:to>
      <xdr:col>1</xdr:col>
      <xdr:colOff>428625</xdr:colOff>
      <xdr:row>3</xdr:row>
      <xdr:rowOff>123825</xdr:rowOff>
    </xdr:to>
    <xdr:pic>
      <xdr:nvPicPr>
        <xdr:cNvPr id="3" name="1 Imagen" descr="LOGO SUBRED.png">
          <a:extLst>
            <a:ext uri="{FF2B5EF4-FFF2-40B4-BE49-F238E27FC236}">
              <a16:creationId xmlns:a16="http://schemas.microsoft.com/office/drawing/2014/main" id="{BB5161C4-0F69-4802-B066-329A017C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685801</xdr:colOff>
      <xdr:row>13</xdr:row>
      <xdr:rowOff>0</xdr:rowOff>
    </xdr:from>
    <xdr:to>
      <xdr:col>19</xdr:col>
      <xdr:colOff>1</xdr:colOff>
      <xdr:row>32</xdr:row>
      <xdr:rowOff>90489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03CD1E-CD20-4475-9C66-5DB24D77F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13</xdr:row>
      <xdr:rowOff>0</xdr:rowOff>
    </xdr:from>
    <xdr:to>
      <xdr:col>12</xdr:col>
      <xdr:colOff>952500</xdr:colOff>
      <xdr:row>27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882DE39-D4BB-4A10-A71D-26413A909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523875</xdr:colOff>
      <xdr:row>3</xdr:row>
      <xdr:rowOff>133350</xdr:rowOff>
    </xdr:to>
    <xdr:pic>
      <xdr:nvPicPr>
        <xdr:cNvPr id="2" name="1 Imagen" descr="LOGO SUBRED.png">
          <a:extLst>
            <a:ext uri="{FF2B5EF4-FFF2-40B4-BE49-F238E27FC236}">
              <a16:creationId xmlns:a16="http://schemas.microsoft.com/office/drawing/2014/main" id="{83B9A7A1-4C2B-48B9-B7CE-0B1D9234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485775</xdr:colOff>
      <xdr:row>3</xdr:row>
      <xdr:rowOff>123825</xdr:rowOff>
    </xdr:to>
    <xdr:pic>
      <xdr:nvPicPr>
        <xdr:cNvPr id="3" name="1 Imagen" descr="LOGO SUBRED.png">
          <a:extLst>
            <a:ext uri="{FF2B5EF4-FFF2-40B4-BE49-F238E27FC236}">
              <a16:creationId xmlns:a16="http://schemas.microsoft.com/office/drawing/2014/main" id="{FA99FF3E-8BBD-48D6-BD7A-8A0A96A5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104775</xdr:rowOff>
    </xdr:from>
    <xdr:to>
      <xdr:col>1</xdr:col>
      <xdr:colOff>523875</xdr:colOff>
      <xdr:row>3</xdr:row>
      <xdr:rowOff>123825</xdr:rowOff>
    </xdr:to>
    <xdr:pic>
      <xdr:nvPicPr>
        <xdr:cNvPr id="4" name="1 Imagen" descr="LOGO SUBRED.png">
          <a:extLst>
            <a:ext uri="{FF2B5EF4-FFF2-40B4-BE49-F238E27FC236}">
              <a16:creationId xmlns:a16="http://schemas.microsoft.com/office/drawing/2014/main" id="{1B3841B1-6200-42A2-A6AC-29A99957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13</xdr:row>
      <xdr:rowOff>0</xdr:rowOff>
    </xdr:from>
    <xdr:to>
      <xdr:col>14</xdr:col>
      <xdr:colOff>228600</xdr:colOff>
      <xdr:row>27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159222-0006-45D1-84FE-A6BF756A6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1</xdr:col>
      <xdr:colOff>542925</xdr:colOff>
      <xdr:row>3</xdr:row>
      <xdr:rowOff>85725</xdr:rowOff>
    </xdr:to>
    <xdr:pic>
      <xdr:nvPicPr>
        <xdr:cNvPr id="2" name="1 Imagen" descr="LOGO SUBRED.png">
          <a:extLst>
            <a:ext uri="{FF2B5EF4-FFF2-40B4-BE49-F238E27FC236}">
              <a16:creationId xmlns:a16="http://schemas.microsoft.com/office/drawing/2014/main" id="{BF64871C-D0FA-41D3-920C-DA4214C2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1</xdr:col>
      <xdr:colOff>523875</xdr:colOff>
      <xdr:row>3</xdr:row>
      <xdr:rowOff>133350</xdr:rowOff>
    </xdr:to>
    <xdr:pic>
      <xdr:nvPicPr>
        <xdr:cNvPr id="3" name="1 Imagen" descr="LOGO SUBRED.png">
          <a:extLst>
            <a:ext uri="{FF2B5EF4-FFF2-40B4-BE49-F238E27FC236}">
              <a16:creationId xmlns:a16="http://schemas.microsoft.com/office/drawing/2014/main" id="{74354E13-51EA-49D7-98DC-6D683F33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485775</xdr:colOff>
      <xdr:row>3</xdr:row>
      <xdr:rowOff>123825</xdr:rowOff>
    </xdr:to>
    <xdr:pic>
      <xdr:nvPicPr>
        <xdr:cNvPr id="4" name="1 Imagen" descr="LOGO SUBRED.png">
          <a:extLst>
            <a:ext uri="{FF2B5EF4-FFF2-40B4-BE49-F238E27FC236}">
              <a16:creationId xmlns:a16="http://schemas.microsoft.com/office/drawing/2014/main" id="{3A31D163-1CA4-42E4-A6CD-D8EDAA44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104775</xdr:rowOff>
    </xdr:from>
    <xdr:to>
      <xdr:col>1</xdr:col>
      <xdr:colOff>523875</xdr:colOff>
      <xdr:row>3</xdr:row>
      <xdr:rowOff>123825</xdr:rowOff>
    </xdr:to>
    <xdr:pic>
      <xdr:nvPicPr>
        <xdr:cNvPr id="5" name="1 Imagen" descr="LOGO SUBRED.png">
          <a:extLst>
            <a:ext uri="{FF2B5EF4-FFF2-40B4-BE49-F238E27FC236}">
              <a16:creationId xmlns:a16="http://schemas.microsoft.com/office/drawing/2014/main" id="{DC0AF520-FE62-4EDA-A905-5290CE4D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10</xdr:row>
      <xdr:rowOff>0</xdr:rowOff>
    </xdr:from>
    <xdr:to>
      <xdr:col>14</xdr:col>
      <xdr:colOff>76200</xdr:colOff>
      <xdr:row>24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5AC336-DA44-4D27-9270-AA126054D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457200</xdr:colOff>
      <xdr:row>3</xdr:row>
      <xdr:rowOff>171450</xdr:rowOff>
    </xdr:to>
    <xdr:pic>
      <xdr:nvPicPr>
        <xdr:cNvPr id="2" name="1 Imagen" descr="LOGO SUBRED.png">
          <a:extLst>
            <a:ext uri="{FF2B5EF4-FFF2-40B4-BE49-F238E27FC236}">
              <a16:creationId xmlns:a16="http://schemas.microsoft.com/office/drawing/2014/main" id="{1B6D4063-694E-4152-AE48-5591B65E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485775</xdr:colOff>
      <xdr:row>3</xdr:row>
      <xdr:rowOff>85725</xdr:rowOff>
    </xdr:to>
    <xdr:pic>
      <xdr:nvPicPr>
        <xdr:cNvPr id="3" name="1 Imagen" descr="LOGO SUBRED.png">
          <a:extLst>
            <a:ext uri="{FF2B5EF4-FFF2-40B4-BE49-F238E27FC236}">
              <a16:creationId xmlns:a16="http://schemas.microsoft.com/office/drawing/2014/main" id="{42FC76AA-60E9-46B3-8465-FBC58BEBC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1</xdr:col>
      <xdr:colOff>466725</xdr:colOff>
      <xdr:row>3</xdr:row>
      <xdr:rowOff>133350</xdr:rowOff>
    </xdr:to>
    <xdr:pic>
      <xdr:nvPicPr>
        <xdr:cNvPr id="4" name="1 Imagen" descr="LOGO SUBRED.png">
          <a:extLst>
            <a:ext uri="{FF2B5EF4-FFF2-40B4-BE49-F238E27FC236}">
              <a16:creationId xmlns:a16="http://schemas.microsoft.com/office/drawing/2014/main" id="{74EAA189-5375-4506-B9EE-6855F4BA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104775</xdr:rowOff>
    </xdr:from>
    <xdr:to>
      <xdr:col>1</xdr:col>
      <xdr:colOff>428625</xdr:colOff>
      <xdr:row>3</xdr:row>
      <xdr:rowOff>123825</xdr:rowOff>
    </xdr:to>
    <xdr:pic>
      <xdr:nvPicPr>
        <xdr:cNvPr id="5" name="1 Imagen" descr="LOGO SUBRED.png">
          <a:extLst>
            <a:ext uri="{FF2B5EF4-FFF2-40B4-BE49-F238E27FC236}">
              <a16:creationId xmlns:a16="http://schemas.microsoft.com/office/drawing/2014/main" id="{C4752CEE-14AC-4AFA-AA75-E7F359289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104775</xdr:rowOff>
    </xdr:from>
    <xdr:to>
      <xdr:col>1</xdr:col>
      <xdr:colOff>466725</xdr:colOff>
      <xdr:row>3</xdr:row>
      <xdr:rowOff>123825</xdr:rowOff>
    </xdr:to>
    <xdr:pic>
      <xdr:nvPicPr>
        <xdr:cNvPr id="6" name="1 Imagen" descr="LOGO SUBRED.png">
          <a:extLst>
            <a:ext uri="{FF2B5EF4-FFF2-40B4-BE49-F238E27FC236}">
              <a16:creationId xmlns:a16="http://schemas.microsoft.com/office/drawing/2014/main" id="{FA0B05A1-928D-407E-A32F-39FE23DA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14</xdr:col>
      <xdr:colOff>104775</xdr:colOff>
      <xdr:row>25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0BBCD6-23B5-4CD3-A55B-B2D419D43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1</xdr:col>
      <xdr:colOff>504825</xdr:colOff>
      <xdr:row>3</xdr:row>
      <xdr:rowOff>123825</xdr:rowOff>
    </xdr:to>
    <xdr:pic>
      <xdr:nvPicPr>
        <xdr:cNvPr id="2" name="1 Imagen" descr="LOGO SUBRED.png">
          <a:extLst>
            <a:ext uri="{FF2B5EF4-FFF2-40B4-BE49-F238E27FC236}">
              <a16:creationId xmlns:a16="http://schemas.microsoft.com/office/drawing/2014/main" id="{54E26A21-ED8E-4D59-A4EE-34E962A4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381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</xdr:colOff>
      <xdr:row>10</xdr:row>
      <xdr:rowOff>0</xdr:rowOff>
    </xdr:from>
    <xdr:to>
      <xdr:col>14</xdr:col>
      <xdr:colOff>38101</xdr:colOff>
      <xdr:row>24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1615C0-351F-42B0-8AC2-36255797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thu01/Documents/DOC.%20ESCRITORIO/FABIOLA%202022%20EDL/PROCESO%20EDL%20ANUAL/PLANTA%20DE%20PERSONAL%20Y%20SITUACIONES%20ADMINISTRATIVAS/PLANTA%20DE%20%20PERSONAL/PLANTA%20DE%20PERSONAL%20ENERO%202022%20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DISTRIBUCION"/>
      <sheetName val="GERENCIA PUBLICA"/>
      <sheetName val="INFORME NIVEL ASESOR(LNR)"/>
      <sheetName val="INFORME NIVEL PROFESIONAL CA"/>
      <sheetName val="INFORME NIVEL TECNICO CA"/>
      <sheetName val="INFORME NIVEL ASITENCIAL CA "/>
      <sheetName val="FORTALECIMIENTO DE COMPETENCIAS"/>
    </sheetNames>
    <sheetDataSet>
      <sheetData sheetId="0">
        <row r="387">
          <cell r="F387" t="str">
            <v>TECNICO OPERATIVO</v>
          </cell>
        </row>
        <row r="389">
          <cell r="F389" t="str">
            <v>TECNICO OPERATIVO</v>
          </cell>
        </row>
        <row r="391">
          <cell r="F391" t="str">
            <v>TECNICO OPERATIVO</v>
          </cell>
        </row>
        <row r="392">
          <cell r="F392" t="str">
            <v>TECNICO OPERATIVO</v>
          </cell>
        </row>
        <row r="395">
          <cell r="F395" t="str">
            <v>TECNICO OPERATIVO (E)</v>
          </cell>
        </row>
        <row r="396">
          <cell r="F396" t="str">
            <v xml:space="preserve">TECNICO AREA SALUD </v>
          </cell>
        </row>
        <row r="397">
          <cell r="F397" t="str">
            <v xml:space="preserve">TECNICO AREA SALUD </v>
          </cell>
        </row>
        <row r="398">
          <cell r="F398" t="str">
            <v xml:space="preserve">TECNICO AREA SALUD </v>
          </cell>
        </row>
        <row r="400">
          <cell r="F400" t="str">
            <v xml:space="preserve">TECNICO AREA SALUD </v>
          </cell>
        </row>
        <row r="401">
          <cell r="F401" t="str">
            <v xml:space="preserve">TECNICO AREA SALUD </v>
          </cell>
        </row>
        <row r="402">
          <cell r="F402" t="str">
            <v xml:space="preserve">TECNICO AREA SALUD </v>
          </cell>
        </row>
        <row r="403">
          <cell r="F403" t="str">
            <v xml:space="preserve">TECNICO AREA SALUD </v>
          </cell>
        </row>
        <row r="404">
          <cell r="F404" t="str">
            <v xml:space="preserve">TECNICO AREA SALUD </v>
          </cell>
        </row>
        <row r="405">
          <cell r="F405" t="str">
            <v xml:space="preserve">TECNICO AREA SALUD </v>
          </cell>
        </row>
        <row r="406">
          <cell r="F406" t="str">
            <v xml:space="preserve">TECNICO AREA SALUD </v>
          </cell>
        </row>
        <row r="407">
          <cell r="F407" t="str">
            <v xml:space="preserve">TECNICO AREA SALUD </v>
          </cell>
        </row>
        <row r="408">
          <cell r="F408" t="str">
            <v xml:space="preserve">TECNICO AREA SALUD </v>
          </cell>
        </row>
        <row r="410">
          <cell r="F410" t="str">
            <v xml:space="preserve">TECNICO AREA SALUD </v>
          </cell>
        </row>
        <row r="411">
          <cell r="F411" t="str">
            <v xml:space="preserve">TECNICO AREA SALUD </v>
          </cell>
        </row>
        <row r="412">
          <cell r="F412" t="str">
            <v xml:space="preserve">TECNICO AREA SALUD </v>
          </cell>
        </row>
        <row r="413">
          <cell r="F413" t="str">
            <v xml:space="preserve">TECNICO AREA SALUD </v>
          </cell>
        </row>
        <row r="414">
          <cell r="F414" t="str">
            <v xml:space="preserve">TECNICO AREA SALUD </v>
          </cell>
        </row>
        <row r="415">
          <cell r="F415" t="str">
            <v xml:space="preserve">TECNICO AREA SALUD </v>
          </cell>
        </row>
        <row r="416">
          <cell r="F416" t="str">
            <v>TECNICO ADMINISTRATIVO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7CEA-8753-426A-8C05-F096B29D63FE}">
  <dimension ref="A1:T350"/>
  <sheetViews>
    <sheetView tabSelected="1" topLeftCell="G1" workbookViewId="0">
      <selection activeCell="R12" sqref="R12"/>
    </sheetView>
  </sheetViews>
  <sheetFormatPr baseColWidth="10" defaultRowHeight="15" x14ac:dyDescent="0.25"/>
  <cols>
    <col min="1" max="1" width="14.85546875" style="3" customWidth="1"/>
    <col min="2" max="2" width="15.7109375" style="3" customWidth="1"/>
    <col min="3" max="3" width="21.140625" style="3" customWidth="1"/>
    <col min="4" max="4" width="38.85546875" customWidth="1"/>
    <col min="5" max="5" width="53.42578125" customWidth="1"/>
    <col min="6" max="7" width="11.42578125" style="3"/>
    <col min="8" max="8" width="13.140625" style="3" customWidth="1"/>
    <col min="9" max="9" width="19.85546875" style="3" customWidth="1"/>
    <col min="11" max="11" width="33.7109375" customWidth="1"/>
    <col min="12" max="12" width="20.5703125" customWidth="1"/>
    <col min="13" max="13" width="22.42578125" customWidth="1"/>
    <col min="16" max="16" width="33.7109375" bestFit="1" customWidth="1"/>
    <col min="17" max="17" width="18.85546875" customWidth="1"/>
    <col min="18" max="19" width="16" customWidth="1"/>
    <col min="20" max="20" width="19.7109375" hidden="1" customWidth="1"/>
  </cols>
  <sheetData>
    <row r="1" spans="1:20" x14ac:dyDescent="0.25">
      <c r="A1" s="93" t="s">
        <v>419</v>
      </c>
      <c r="B1" s="93"/>
      <c r="C1" s="93"/>
      <c r="D1" s="93"/>
      <c r="E1" s="93"/>
      <c r="F1" s="93"/>
      <c r="G1" s="93"/>
      <c r="H1" s="93"/>
      <c r="I1" s="93"/>
    </row>
    <row r="2" spans="1:20" x14ac:dyDescent="0.25">
      <c r="A2" s="93" t="s">
        <v>433</v>
      </c>
      <c r="B2" s="93"/>
      <c r="C2" s="93"/>
      <c r="D2" s="93"/>
      <c r="E2" s="93"/>
      <c r="F2" s="93"/>
      <c r="G2" s="93"/>
      <c r="H2" s="93"/>
      <c r="I2" s="93"/>
    </row>
    <row r="3" spans="1:20" x14ac:dyDescent="0.25">
      <c r="A3" s="93" t="s">
        <v>435</v>
      </c>
      <c r="B3" s="93"/>
      <c r="C3" s="93"/>
      <c r="D3" s="93"/>
      <c r="E3" s="93"/>
      <c r="F3" s="93"/>
      <c r="G3" s="93"/>
      <c r="H3" s="93"/>
      <c r="I3" s="93"/>
    </row>
    <row r="4" spans="1:20" ht="15.75" thickBot="1" x14ac:dyDescent="0.3"/>
    <row r="5" spans="1:20" ht="45.75" thickBot="1" x14ac:dyDescent="0.3">
      <c r="A5" s="26" t="s">
        <v>421</v>
      </c>
      <c r="B5" s="4" t="s">
        <v>423</v>
      </c>
      <c r="C5" s="4" t="s">
        <v>424</v>
      </c>
      <c r="D5" s="4" t="s">
        <v>425</v>
      </c>
      <c r="E5" s="4" t="s">
        <v>426</v>
      </c>
      <c r="F5" s="4" t="s">
        <v>427</v>
      </c>
      <c r="G5" s="4" t="s">
        <v>414</v>
      </c>
      <c r="H5" s="13" t="s">
        <v>428</v>
      </c>
      <c r="I5" s="37" t="s">
        <v>420</v>
      </c>
      <c r="K5" s="81" t="s">
        <v>438</v>
      </c>
      <c r="L5" s="83" t="s">
        <v>439</v>
      </c>
      <c r="M5" s="83" t="s">
        <v>440</v>
      </c>
      <c r="N5" s="86"/>
      <c r="P5" s="69" t="s">
        <v>438</v>
      </c>
      <c r="Q5" s="70" t="s">
        <v>450</v>
      </c>
      <c r="R5" s="71" t="s">
        <v>446</v>
      </c>
      <c r="S5" s="71" t="s">
        <v>453</v>
      </c>
      <c r="T5" s="46" t="s">
        <v>452</v>
      </c>
    </row>
    <row r="6" spans="1:20" x14ac:dyDescent="0.25">
      <c r="A6" s="29">
        <v>1</v>
      </c>
      <c r="B6" s="30" t="s">
        <v>0</v>
      </c>
      <c r="C6" s="30">
        <v>51603442</v>
      </c>
      <c r="D6" s="31" t="s">
        <v>3</v>
      </c>
      <c r="E6" s="31" t="s">
        <v>4</v>
      </c>
      <c r="F6" s="30" t="s">
        <v>5</v>
      </c>
      <c r="G6" s="30" t="s">
        <v>6</v>
      </c>
      <c r="H6" s="32">
        <v>100</v>
      </c>
      <c r="I6" s="33" t="s">
        <v>430</v>
      </c>
      <c r="K6" s="9" t="s">
        <v>441</v>
      </c>
      <c r="L6" s="84">
        <f>+M6/$M$11</f>
        <v>2.359882005899705E-2</v>
      </c>
      <c r="M6" s="8">
        <v>8</v>
      </c>
      <c r="N6" s="86"/>
      <c r="P6" s="67" t="s">
        <v>456</v>
      </c>
      <c r="Q6" s="68">
        <v>8</v>
      </c>
      <c r="R6" s="66">
        <f>+'LNR(NIVEL ASESOR Y PROFESIONAL)'!H14</f>
        <v>98.387500000000003</v>
      </c>
      <c r="S6" s="66">
        <f>$T$10</f>
        <v>96.410865262868185</v>
      </c>
      <c r="T6" s="38">
        <f>(Q6/$Q$10)*R6</f>
        <v>2.3425595238095238</v>
      </c>
    </row>
    <row r="7" spans="1:20" x14ac:dyDescent="0.25">
      <c r="A7" s="14">
        <v>2</v>
      </c>
      <c r="B7" s="8" t="s">
        <v>0</v>
      </c>
      <c r="C7" s="8">
        <v>1100952547</v>
      </c>
      <c r="D7" s="9" t="s">
        <v>7</v>
      </c>
      <c r="E7" s="9" t="s">
        <v>4</v>
      </c>
      <c r="F7" s="8" t="s">
        <v>5</v>
      </c>
      <c r="G7" s="8" t="s">
        <v>6</v>
      </c>
      <c r="H7" s="28">
        <v>100</v>
      </c>
      <c r="I7" s="34" t="s">
        <v>430</v>
      </c>
      <c r="K7" s="9" t="s">
        <v>442</v>
      </c>
      <c r="L7" s="84">
        <f t="shared" ref="L7:L10" si="0">+M7/$M$11</f>
        <v>0.51327433628318586</v>
      </c>
      <c r="M7" s="8">
        <v>174</v>
      </c>
      <c r="N7" s="86"/>
      <c r="P7" s="41" t="s">
        <v>457</v>
      </c>
      <c r="Q7" s="61">
        <f>+'NIVEL PROFESIONAL'!A179</f>
        <v>174</v>
      </c>
      <c r="R7" s="47">
        <f>+'NIVEL PROFESIONAL'!H180</f>
        <v>96.398728323699487</v>
      </c>
      <c r="S7" s="66">
        <f>$T$10</f>
        <v>96.410865262868185</v>
      </c>
      <c r="T7" s="38">
        <f t="shared" ref="T7:T9" si="1">(Q7/$Q$10)*R7</f>
        <v>49.920770024772956</v>
      </c>
    </row>
    <row r="8" spans="1:20" x14ac:dyDescent="0.25">
      <c r="A8" s="14">
        <v>3</v>
      </c>
      <c r="B8" s="8" t="s">
        <v>0</v>
      </c>
      <c r="C8" s="8">
        <v>1094887584</v>
      </c>
      <c r="D8" s="9" t="s">
        <v>8</v>
      </c>
      <c r="E8" s="9" t="s">
        <v>9</v>
      </c>
      <c r="F8" s="8" t="s">
        <v>10</v>
      </c>
      <c r="G8" s="8" t="s">
        <v>11</v>
      </c>
      <c r="H8" s="28">
        <v>100</v>
      </c>
      <c r="I8" s="34" t="s">
        <v>430</v>
      </c>
      <c r="K8" s="9" t="s">
        <v>443</v>
      </c>
      <c r="L8" s="84">
        <f t="shared" si="0"/>
        <v>7.0796460176991149E-2</v>
      </c>
      <c r="M8" s="8">
        <v>24</v>
      </c>
      <c r="N8" s="86"/>
      <c r="P8" s="41" t="s">
        <v>458</v>
      </c>
      <c r="Q8" s="61">
        <f>+'NIVEL TÈCNICO'!A29</f>
        <v>24</v>
      </c>
      <c r="R8" s="47">
        <f>+'NIVEL TÈCNICO'!H31</f>
        <v>95.535416666666663</v>
      </c>
      <c r="S8" s="66">
        <f>$T$10</f>
        <v>96.410865262868185</v>
      </c>
      <c r="T8" s="38">
        <f t="shared" si="1"/>
        <v>6.8239583333333327</v>
      </c>
    </row>
    <row r="9" spans="1:20" x14ac:dyDescent="0.25">
      <c r="A9" s="14">
        <v>4</v>
      </c>
      <c r="B9" s="8" t="s">
        <v>0</v>
      </c>
      <c r="C9" s="8">
        <v>51921553</v>
      </c>
      <c r="D9" s="9" t="s">
        <v>15</v>
      </c>
      <c r="E9" s="9" t="s">
        <v>16</v>
      </c>
      <c r="F9" s="8" t="s">
        <v>10</v>
      </c>
      <c r="G9" s="8" t="s">
        <v>14</v>
      </c>
      <c r="H9" s="28">
        <v>100</v>
      </c>
      <c r="I9" s="34" t="s">
        <v>430</v>
      </c>
      <c r="K9" s="9" t="s">
        <v>444</v>
      </c>
      <c r="L9" s="84">
        <f t="shared" si="0"/>
        <v>0.38348082595870209</v>
      </c>
      <c r="M9" s="8">
        <v>130</v>
      </c>
      <c r="N9" s="86"/>
      <c r="P9" s="62" t="s">
        <v>459</v>
      </c>
      <c r="Q9" s="63">
        <f>+'NIVEL ASISTENCIAL'!A135</f>
        <v>130</v>
      </c>
      <c r="R9" s="64">
        <f>+'NIVEL ASISTENCIAL'!H137</f>
        <v>96.467092307692269</v>
      </c>
      <c r="S9" s="66">
        <f>$T$10</f>
        <v>96.410865262868185</v>
      </c>
      <c r="T9" s="38">
        <f t="shared" si="1"/>
        <v>37.323577380952365</v>
      </c>
    </row>
    <row r="10" spans="1:20" x14ac:dyDescent="0.25">
      <c r="A10" s="14">
        <v>5</v>
      </c>
      <c r="B10" s="8" t="s">
        <v>0</v>
      </c>
      <c r="C10" s="8">
        <v>51787699</v>
      </c>
      <c r="D10" s="9" t="s">
        <v>44</v>
      </c>
      <c r="E10" s="9" t="s">
        <v>23</v>
      </c>
      <c r="F10" s="8" t="s">
        <v>24</v>
      </c>
      <c r="G10" s="8" t="s">
        <v>31</v>
      </c>
      <c r="H10" s="28">
        <v>100</v>
      </c>
      <c r="I10" s="34" t="s">
        <v>430</v>
      </c>
      <c r="K10" s="9" t="s">
        <v>461</v>
      </c>
      <c r="L10" s="84">
        <f t="shared" si="0"/>
        <v>8.8495575221238937E-3</v>
      </c>
      <c r="M10" s="8">
        <v>3</v>
      </c>
      <c r="N10" s="86"/>
      <c r="P10" s="65" t="s">
        <v>451</v>
      </c>
      <c r="Q10" s="72">
        <f>SUM(Q6:Q9)</f>
        <v>336</v>
      </c>
      <c r="R10" s="72"/>
      <c r="S10" s="73">
        <f>$T$10</f>
        <v>96.410865262868185</v>
      </c>
      <c r="T10" s="38">
        <f>SUM(T6:T9)</f>
        <v>96.410865262868185</v>
      </c>
    </row>
    <row r="11" spans="1:20" ht="15.75" thickBot="1" x14ac:dyDescent="0.3">
      <c r="A11" s="14">
        <v>6</v>
      </c>
      <c r="B11" s="8" t="s">
        <v>49</v>
      </c>
      <c r="C11" s="8">
        <v>237686</v>
      </c>
      <c r="D11" s="9" t="s">
        <v>51</v>
      </c>
      <c r="E11" s="9" t="s">
        <v>23</v>
      </c>
      <c r="F11" s="8" t="s">
        <v>24</v>
      </c>
      <c r="G11" s="8" t="s">
        <v>31</v>
      </c>
      <c r="H11" s="28">
        <v>100</v>
      </c>
      <c r="I11" s="34" t="s">
        <v>430</v>
      </c>
      <c r="K11" s="82" t="s">
        <v>445</v>
      </c>
      <c r="L11" s="44">
        <f>SUM(L6:L10)</f>
        <v>1</v>
      </c>
      <c r="M11" s="45">
        <f>SUM(M6:M10)</f>
        <v>339</v>
      </c>
      <c r="N11" s="86"/>
    </row>
    <row r="12" spans="1:20" x14ac:dyDescent="0.25">
      <c r="A12" s="14">
        <v>7</v>
      </c>
      <c r="B12" s="8" t="s">
        <v>0</v>
      </c>
      <c r="C12" s="8">
        <v>52555332</v>
      </c>
      <c r="D12" s="9" t="s">
        <v>89</v>
      </c>
      <c r="E12" s="9" t="s">
        <v>60</v>
      </c>
      <c r="F12" s="8" t="s">
        <v>61</v>
      </c>
      <c r="G12" s="8" t="s">
        <v>72</v>
      </c>
      <c r="H12" s="28">
        <v>100</v>
      </c>
      <c r="I12" s="34" t="s">
        <v>430</v>
      </c>
      <c r="K12" s="86"/>
      <c r="L12" s="86"/>
      <c r="M12" s="86"/>
      <c r="N12" s="86"/>
    </row>
    <row r="13" spans="1:20" x14ac:dyDescent="0.25">
      <c r="A13" s="14">
        <v>8</v>
      </c>
      <c r="B13" s="8" t="s">
        <v>0</v>
      </c>
      <c r="C13" s="8">
        <v>46666148</v>
      </c>
      <c r="D13" s="9" t="s">
        <v>103</v>
      </c>
      <c r="E13" s="9" t="s">
        <v>100</v>
      </c>
      <c r="F13" s="8" t="s">
        <v>101</v>
      </c>
      <c r="G13" s="8" t="s">
        <v>25</v>
      </c>
      <c r="H13" s="28">
        <v>100</v>
      </c>
      <c r="I13" s="34" t="s">
        <v>430</v>
      </c>
      <c r="K13" s="86"/>
      <c r="L13" s="86"/>
      <c r="M13" s="86"/>
      <c r="N13" s="86"/>
    </row>
    <row r="14" spans="1:20" x14ac:dyDescent="0.25">
      <c r="A14" s="14">
        <v>9</v>
      </c>
      <c r="B14" s="8" t="s">
        <v>0</v>
      </c>
      <c r="C14" s="8">
        <v>7169927</v>
      </c>
      <c r="D14" s="9" t="s">
        <v>135</v>
      </c>
      <c r="E14" s="9" t="s">
        <v>121</v>
      </c>
      <c r="F14" s="8" t="s">
        <v>122</v>
      </c>
      <c r="G14" s="8" t="s">
        <v>20</v>
      </c>
      <c r="H14" s="28">
        <v>100</v>
      </c>
      <c r="I14" s="34" t="s">
        <v>430</v>
      </c>
      <c r="K14" s="86"/>
      <c r="L14" s="86"/>
      <c r="M14" s="86"/>
      <c r="N14" s="86"/>
    </row>
    <row r="15" spans="1:20" x14ac:dyDescent="0.25">
      <c r="A15" s="14">
        <v>10</v>
      </c>
      <c r="B15" s="8" t="s">
        <v>0</v>
      </c>
      <c r="C15" s="8">
        <v>39701141</v>
      </c>
      <c r="D15" s="9" t="s">
        <v>150</v>
      </c>
      <c r="E15" s="9" t="s">
        <v>142</v>
      </c>
      <c r="F15" s="8" t="s">
        <v>143</v>
      </c>
      <c r="G15" s="8" t="s">
        <v>149</v>
      </c>
      <c r="H15" s="28">
        <v>100</v>
      </c>
      <c r="I15" s="34" t="s">
        <v>430</v>
      </c>
      <c r="K15" s="86"/>
      <c r="L15" s="86"/>
      <c r="M15" s="86"/>
      <c r="N15" s="86"/>
    </row>
    <row r="16" spans="1:20" x14ac:dyDescent="0.25">
      <c r="A16" s="14">
        <v>11</v>
      </c>
      <c r="B16" s="8" t="s">
        <v>0</v>
      </c>
      <c r="C16" s="8">
        <v>16628494</v>
      </c>
      <c r="D16" s="9" t="s">
        <v>162</v>
      </c>
      <c r="E16" s="9" t="s">
        <v>152</v>
      </c>
      <c r="F16" s="8" t="s">
        <v>153</v>
      </c>
      <c r="G16" s="8" t="s">
        <v>125</v>
      </c>
      <c r="H16" s="28">
        <v>100</v>
      </c>
      <c r="I16" s="34" t="s">
        <v>430</v>
      </c>
      <c r="K16" s="86"/>
      <c r="L16" s="86"/>
      <c r="M16" s="86"/>
      <c r="N16" s="86"/>
    </row>
    <row r="17" spans="1:14" x14ac:dyDescent="0.25">
      <c r="A17" s="14">
        <v>12</v>
      </c>
      <c r="B17" s="8" t="s">
        <v>0</v>
      </c>
      <c r="C17" s="8">
        <v>39651230</v>
      </c>
      <c r="D17" s="9" t="s">
        <v>213</v>
      </c>
      <c r="E17" s="9" t="s">
        <v>197</v>
      </c>
      <c r="F17" s="8" t="s">
        <v>198</v>
      </c>
      <c r="G17" s="8" t="s">
        <v>199</v>
      </c>
      <c r="H17" s="28">
        <v>100</v>
      </c>
      <c r="I17" s="34" t="s">
        <v>430</v>
      </c>
      <c r="K17" s="86"/>
      <c r="L17" s="86"/>
      <c r="M17" s="86"/>
      <c r="N17" s="86"/>
    </row>
    <row r="18" spans="1:14" x14ac:dyDescent="0.25">
      <c r="A18" s="14">
        <v>13</v>
      </c>
      <c r="B18" s="8" t="s">
        <v>0</v>
      </c>
      <c r="C18" s="8">
        <v>51980433</v>
      </c>
      <c r="D18" s="9" t="s">
        <v>243</v>
      </c>
      <c r="E18" s="9" t="s">
        <v>244</v>
      </c>
      <c r="F18" s="8" t="s">
        <v>238</v>
      </c>
      <c r="G18" s="8" t="s">
        <v>62</v>
      </c>
      <c r="H18" s="28">
        <v>100</v>
      </c>
      <c r="I18" s="34" t="s">
        <v>430</v>
      </c>
      <c r="K18" s="86"/>
      <c r="L18" s="86"/>
      <c r="M18" s="86"/>
      <c r="N18" s="86"/>
    </row>
    <row r="19" spans="1:14" x14ac:dyDescent="0.25">
      <c r="A19" s="14">
        <v>14</v>
      </c>
      <c r="B19" s="8" t="s">
        <v>0</v>
      </c>
      <c r="C19" s="8">
        <v>52580334</v>
      </c>
      <c r="D19" s="9" t="s">
        <v>304</v>
      </c>
      <c r="E19" s="9" t="s">
        <v>298</v>
      </c>
      <c r="F19" s="8" t="s">
        <v>299</v>
      </c>
      <c r="G19" s="8" t="s">
        <v>272</v>
      </c>
      <c r="H19" s="28">
        <v>100</v>
      </c>
      <c r="I19" s="34" t="s">
        <v>430</v>
      </c>
      <c r="K19" s="86"/>
      <c r="L19" s="86"/>
      <c r="M19" s="86"/>
      <c r="N19" s="86"/>
    </row>
    <row r="20" spans="1:14" x14ac:dyDescent="0.25">
      <c r="A20" s="14">
        <v>15</v>
      </c>
      <c r="B20" s="8" t="s">
        <v>0</v>
      </c>
      <c r="C20" s="8">
        <v>52307015</v>
      </c>
      <c r="D20" s="9" t="s">
        <v>312</v>
      </c>
      <c r="E20" s="9" t="s">
        <v>298</v>
      </c>
      <c r="F20" s="8" t="s">
        <v>299</v>
      </c>
      <c r="G20" s="8" t="s">
        <v>272</v>
      </c>
      <c r="H20" s="28">
        <v>100</v>
      </c>
      <c r="I20" s="34" t="s">
        <v>430</v>
      </c>
      <c r="K20" s="86"/>
      <c r="L20" s="86"/>
      <c r="M20" s="86"/>
      <c r="N20" s="86"/>
    </row>
    <row r="21" spans="1:14" x14ac:dyDescent="0.25">
      <c r="A21" s="14">
        <v>16</v>
      </c>
      <c r="B21" s="8" t="s">
        <v>0</v>
      </c>
      <c r="C21" s="8">
        <v>52282429</v>
      </c>
      <c r="D21" s="9" t="s">
        <v>293</v>
      </c>
      <c r="E21" s="9" t="s">
        <v>269</v>
      </c>
      <c r="F21" s="8" t="s">
        <v>270</v>
      </c>
      <c r="G21" s="8" t="s">
        <v>130</v>
      </c>
      <c r="H21" s="28">
        <v>99.84</v>
      </c>
      <c r="I21" s="34" t="s">
        <v>430</v>
      </c>
      <c r="K21" s="86"/>
      <c r="L21" s="86"/>
      <c r="M21" s="86"/>
      <c r="N21" s="86"/>
    </row>
    <row r="22" spans="1:14" x14ac:dyDescent="0.25">
      <c r="A22" s="14">
        <v>17</v>
      </c>
      <c r="B22" s="8" t="s">
        <v>0</v>
      </c>
      <c r="C22" s="8">
        <v>19485065</v>
      </c>
      <c r="D22" s="9" t="s">
        <v>37</v>
      </c>
      <c r="E22" s="9" t="s">
        <v>23</v>
      </c>
      <c r="F22" s="8" t="s">
        <v>24</v>
      </c>
      <c r="G22" s="8" t="s">
        <v>31</v>
      </c>
      <c r="H22" s="28">
        <v>99.5</v>
      </c>
      <c r="I22" s="34" t="s">
        <v>430</v>
      </c>
      <c r="K22" s="86"/>
      <c r="L22" s="86"/>
      <c r="M22" s="86"/>
      <c r="N22" s="86"/>
    </row>
    <row r="23" spans="1:14" x14ac:dyDescent="0.25">
      <c r="A23" s="14">
        <v>18</v>
      </c>
      <c r="B23" s="8" t="s">
        <v>0</v>
      </c>
      <c r="C23" s="8">
        <v>19483955</v>
      </c>
      <c r="D23" s="9" t="s">
        <v>186</v>
      </c>
      <c r="E23" s="9" t="s">
        <v>152</v>
      </c>
      <c r="F23" s="8" t="s">
        <v>153</v>
      </c>
      <c r="G23" s="8" t="s">
        <v>172</v>
      </c>
      <c r="H23" s="28">
        <v>99.5</v>
      </c>
      <c r="I23" s="34" t="s">
        <v>430</v>
      </c>
      <c r="K23" s="86"/>
      <c r="L23" s="86"/>
      <c r="M23" s="86"/>
      <c r="N23" s="86"/>
    </row>
    <row r="24" spans="1:14" x14ac:dyDescent="0.25">
      <c r="A24" s="14">
        <v>19</v>
      </c>
      <c r="B24" s="8" t="s">
        <v>0</v>
      </c>
      <c r="C24" s="8">
        <v>52297028</v>
      </c>
      <c r="D24" s="9" t="s">
        <v>187</v>
      </c>
      <c r="E24" s="9" t="s">
        <v>188</v>
      </c>
      <c r="F24" s="8" t="s">
        <v>189</v>
      </c>
      <c r="G24" s="8" t="s">
        <v>146</v>
      </c>
      <c r="H24" s="28">
        <v>99.5</v>
      </c>
      <c r="I24" s="34" t="s">
        <v>430</v>
      </c>
      <c r="K24" s="86"/>
      <c r="L24" s="86"/>
      <c r="M24" s="86"/>
      <c r="N24" s="86"/>
    </row>
    <row r="25" spans="1:14" x14ac:dyDescent="0.25">
      <c r="A25" s="14">
        <v>20</v>
      </c>
      <c r="B25" s="8" t="s">
        <v>0</v>
      </c>
      <c r="C25" s="8">
        <v>51763578</v>
      </c>
      <c r="D25" s="9" t="s">
        <v>195</v>
      </c>
      <c r="E25" s="9" t="s">
        <v>188</v>
      </c>
      <c r="F25" s="8" t="s">
        <v>189</v>
      </c>
      <c r="G25" s="8" t="s">
        <v>149</v>
      </c>
      <c r="H25" s="28">
        <v>99.5</v>
      </c>
      <c r="I25" s="34" t="s">
        <v>430</v>
      </c>
      <c r="K25" s="86"/>
      <c r="L25" s="86"/>
      <c r="M25" s="86"/>
      <c r="N25" s="86"/>
    </row>
    <row r="26" spans="1:14" x14ac:dyDescent="0.25">
      <c r="A26" s="14">
        <v>21</v>
      </c>
      <c r="B26" s="8" t="s">
        <v>0</v>
      </c>
      <c r="C26" s="8">
        <v>52145351</v>
      </c>
      <c r="D26" s="9" t="s">
        <v>208</v>
      </c>
      <c r="E26" s="9" t="s">
        <v>197</v>
      </c>
      <c r="F26" s="8" t="s">
        <v>198</v>
      </c>
      <c r="G26" s="8" t="s">
        <v>199</v>
      </c>
      <c r="H26" s="28">
        <v>99.5</v>
      </c>
      <c r="I26" s="34" t="s">
        <v>430</v>
      </c>
      <c r="K26" s="86"/>
      <c r="L26" s="86"/>
      <c r="M26" s="86"/>
      <c r="N26" s="86"/>
    </row>
    <row r="27" spans="1:14" x14ac:dyDescent="0.25">
      <c r="A27" s="14">
        <v>22</v>
      </c>
      <c r="B27" s="8" t="s">
        <v>0</v>
      </c>
      <c r="C27" s="8">
        <v>19451827</v>
      </c>
      <c r="D27" s="9" t="s">
        <v>231</v>
      </c>
      <c r="E27" s="9" t="s">
        <v>197</v>
      </c>
      <c r="F27" s="8" t="s">
        <v>415</v>
      </c>
      <c r="G27" s="8" t="s">
        <v>199</v>
      </c>
      <c r="H27" s="28">
        <v>99.5</v>
      </c>
      <c r="I27" s="34" t="s">
        <v>430</v>
      </c>
      <c r="K27" s="86"/>
      <c r="L27" s="86"/>
      <c r="M27" s="86"/>
      <c r="N27" s="86"/>
    </row>
    <row r="28" spans="1:14" x14ac:dyDescent="0.25">
      <c r="A28" s="14">
        <v>23</v>
      </c>
      <c r="B28" s="8" t="s">
        <v>0</v>
      </c>
      <c r="C28" s="8">
        <v>52029656</v>
      </c>
      <c r="D28" s="9" t="s">
        <v>332</v>
      </c>
      <c r="E28" s="9" t="s">
        <v>298</v>
      </c>
      <c r="F28" s="8" t="s">
        <v>299</v>
      </c>
      <c r="G28" s="8" t="s">
        <v>327</v>
      </c>
      <c r="H28" s="28">
        <v>99.15</v>
      </c>
      <c r="I28" s="34" t="s">
        <v>430</v>
      </c>
      <c r="K28" s="86"/>
      <c r="L28" s="86"/>
      <c r="M28" s="86"/>
      <c r="N28" s="86"/>
    </row>
    <row r="29" spans="1:14" x14ac:dyDescent="0.25">
      <c r="A29" s="14">
        <v>24</v>
      </c>
      <c r="B29" s="8" t="s">
        <v>0</v>
      </c>
      <c r="C29" s="8">
        <v>39698680</v>
      </c>
      <c r="D29" s="9" t="s">
        <v>174</v>
      </c>
      <c r="E29" s="9" t="s">
        <v>152</v>
      </c>
      <c r="F29" s="8" t="s">
        <v>153</v>
      </c>
      <c r="G29" s="8" t="s">
        <v>172</v>
      </c>
      <c r="H29" s="28">
        <v>99.08</v>
      </c>
      <c r="I29" s="34" t="s">
        <v>430</v>
      </c>
    </row>
    <row r="30" spans="1:14" x14ac:dyDescent="0.25">
      <c r="A30" s="14">
        <v>25</v>
      </c>
      <c r="B30" s="8" t="s">
        <v>0</v>
      </c>
      <c r="C30" s="8">
        <v>79453633</v>
      </c>
      <c r="D30" s="9" t="s">
        <v>68</v>
      </c>
      <c r="E30" s="9" t="s">
        <v>60</v>
      </c>
      <c r="F30" s="8" t="s">
        <v>61</v>
      </c>
      <c r="G30" s="8" t="s">
        <v>62</v>
      </c>
      <c r="H30" s="28">
        <v>99</v>
      </c>
      <c r="I30" s="34" t="s">
        <v>430</v>
      </c>
    </row>
    <row r="31" spans="1:14" x14ac:dyDescent="0.25">
      <c r="A31" s="14">
        <v>26</v>
      </c>
      <c r="B31" s="8" t="s">
        <v>0</v>
      </c>
      <c r="C31" s="8">
        <v>79302601</v>
      </c>
      <c r="D31" s="9" t="s">
        <v>69</v>
      </c>
      <c r="E31" s="9" t="s">
        <v>60</v>
      </c>
      <c r="F31" s="8" t="s">
        <v>61</v>
      </c>
      <c r="G31" s="8" t="s">
        <v>62</v>
      </c>
      <c r="H31" s="28">
        <v>99</v>
      </c>
      <c r="I31" s="34" t="s">
        <v>430</v>
      </c>
    </row>
    <row r="32" spans="1:14" x14ac:dyDescent="0.25">
      <c r="A32" s="14">
        <v>27</v>
      </c>
      <c r="B32" s="8" t="s">
        <v>0</v>
      </c>
      <c r="C32" s="8">
        <v>79369921</v>
      </c>
      <c r="D32" s="9" t="s">
        <v>74</v>
      </c>
      <c r="E32" s="9" t="s">
        <v>60</v>
      </c>
      <c r="F32" s="8" t="s">
        <v>61</v>
      </c>
      <c r="G32" s="8" t="s">
        <v>72</v>
      </c>
      <c r="H32" s="28">
        <v>99</v>
      </c>
      <c r="I32" s="34" t="s">
        <v>430</v>
      </c>
    </row>
    <row r="33" spans="1:9" x14ac:dyDescent="0.25">
      <c r="A33" s="14">
        <v>28</v>
      </c>
      <c r="B33" s="8" t="s">
        <v>0</v>
      </c>
      <c r="C33" s="8">
        <v>63302848</v>
      </c>
      <c r="D33" s="9" t="s">
        <v>215</v>
      </c>
      <c r="E33" s="9" t="s">
        <v>197</v>
      </c>
      <c r="F33" s="8" t="s">
        <v>198</v>
      </c>
      <c r="G33" s="8" t="s">
        <v>199</v>
      </c>
      <c r="H33" s="28">
        <v>99</v>
      </c>
      <c r="I33" s="34" t="s">
        <v>430</v>
      </c>
    </row>
    <row r="34" spans="1:9" x14ac:dyDescent="0.25">
      <c r="A34" s="14">
        <v>29</v>
      </c>
      <c r="B34" s="8" t="s">
        <v>0</v>
      </c>
      <c r="C34" s="8">
        <v>39619641</v>
      </c>
      <c r="D34" s="9" t="s">
        <v>226</v>
      </c>
      <c r="E34" s="9" t="s">
        <v>197</v>
      </c>
      <c r="F34" s="8" t="s">
        <v>198</v>
      </c>
      <c r="G34" s="8" t="s">
        <v>199</v>
      </c>
      <c r="H34" s="28">
        <v>99</v>
      </c>
      <c r="I34" s="34" t="s">
        <v>430</v>
      </c>
    </row>
    <row r="35" spans="1:9" x14ac:dyDescent="0.25">
      <c r="A35" s="14">
        <v>30</v>
      </c>
      <c r="B35" s="8" t="s">
        <v>0</v>
      </c>
      <c r="C35" s="8">
        <v>79275760</v>
      </c>
      <c r="D35" s="9" t="s">
        <v>309</v>
      </c>
      <c r="E35" s="9" t="s">
        <v>298</v>
      </c>
      <c r="F35" s="8" t="s">
        <v>299</v>
      </c>
      <c r="G35" s="8" t="s">
        <v>272</v>
      </c>
      <c r="H35" s="28">
        <v>99</v>
      </c>
      <c r="I35" s="34" t="s">
        <v>430</v>
      </c>
    </row>
    <row r="36" spans="1:9" x14ac:dyDescent="0.25">
      <c r="A36" s="14">
        <v>31</v>
      </c>
      <c r="B36" s="8" t="s">
        <v>0</v>
      </c>
      <c r="C36" s="8">
        <v>79049747</v>
      </c>
      <c r="D36" s="9" t="s">
        <v>311</v>
      </c>
      <c r="E36" s="9" t="s">
        <v>298</v>
      </c>
      <c r="F36" s="8" t="s">
        <v>299</v>
      </c>
      <c r="G36" s="8" t="s">
        <v>272</v>
      </c>
      <c r="H36" s="28">
        <v>99</v>
      </c>
      <c r="I36" s="34" t="s">
        <v>430</v>
      </c>
    </row>
    <row r="37" spans="1:9" x14ac:dyDescent="0.25">
      <c r="A37" s="14">
        <v>32</v>
      </c>
      <c r="B37" s="8" t="s">
        <v>0</v>
      </c>
      <c r="C37" s="8">
        <v>52745256</v>
      </c>
      <c r="D37" s="9" t="s">
        <v>397</v>
      </c>
      <c r="E37" s="9" t="s">
        <v>394</v>
      </c>
      <c r="F37" s="8" t="s">
        <v>395</v>
      </c>
      <c r="G37" s="8" t="s">
        <v>396</v>
      </c>
      <c r="H37" s="28">
        <v>99</v>
      </c>
      <c r="I37" s="34" t="s">
        <v>430</v>
      </c>
    </row>
    <row r="38" spans="1:9" x14ac:dyDescent="0.25">
      <c r="A38" s="14">
        <v>33</v>
      </c>
      <c r="B38" s="8" t="s">
        <v>0</v>
      </c>
      <c r="C38" s="8">
        <v>51841847</v>
      </c>
      <c r="D38" s="9" t="s">
        <v>112</v>
      </c>
      <c r="E38" s="9" t="s">
        <v>100</v>
      </c>
      <c r="F38" s="8" t="s">
        <v>101</v>
      </c>
      <c r="G38" s="8" t="s">
        <v>110</v>
      </c>
      <c r="H38" s="28">
        <v>98.89</v>
      </c>
      <c r="I38" s="34" t="s">
        <v>430</v>
      </c>
    </row>
    <row r="39" spans="1:9" x14ac:dyDescent="0.25">
      <c r="A39" s="14">
        <v>34</v>
      </c>
      <c r="B39" s="8" t="s">
        <v>0</v>
      </c>
      <c r="C39" s="8">
        <v>39638349</v>
      </c>
      <c r="D39" s="9" t="s">
        <v>331</v>
      </c>
      <c r="E39" s="9" t="s">
        <v>298</v>
      </c>
      <c r="F39" s="8" t="s">
        <v>299</v>
      </c>
      <c r="G39" s="8" t="s">
        <v>327</v>
      </c>
      <c r="H39" s="28">
        <v>98.5</v>
      </c>
      <c r="I39" s="34" t="s">
        <v>430</v>
      </c>
    </row>
    <row r="40" spans="1:9" x14ac:dyDescent="0.25">
      <c r="A40" s="14">
        <v>35</v>
      </c>
      <c r="B40" s="8" t="s">
        <v>0</v>
      </c>
      <c r="C40" s="8">
        <v>39759888</v>
      </c>
      <c r="D40" s="9" t="s">
        <v>21</v>
      </c>
      <c r="E40" s="9" t="s">
        <v>18</v>
      </c>
      <c r="F40" s="8" t="s">
        <v>19</v>
      </c>
      <c r="G40" s="8" t="s">
        <v>22</v>
      </c>
      <c r="H40" s="28">
        <v>98.5</v>
      </c>
      <c r="I40" s="34" t="s">
        <v>430</v>
      </c>
    </row>
    <row r="41" spans="1:9" x14ac:dyDescent="0.25">
      <c r="A41" s="14">
        <v>36</v>
      </c>
      <c r="B41" s="8" t="s">
        <v>0</v>
      </c>
      <c r="C41" s="8">
        <v>19366906</v>
      </c>
      <c r="D41" s="9" t="s">
        <v>45</v>
      </c>
      <c r="E41" s="9" t="s">
        <v>23</v>
      </c>
      <c r="F41" s="8" t="s">
        <v>24</v>
      </c>
      <c r="G41" s="8" t="s">
        <v>31</v>
      </c>
      <c r="H41" s="28">
        <v>98.5</v>
      </c>
      <c r="I41" s="34" t="s">
        <v>430</v>
      </c>
    </row>
    <row r="42" spans="1:9" x14ac:dyDescent="0.25">
      <c r="A42" s="14">
        <v>37</v>
      </c>
      <c r="B42" s="8" t="s">
        <v>0</v>
      </c>
      <c r="C42" s="8">
        <v>79445091</v>
      </c>
      <c r="D42" s="9" t="s">
        <v>47</v>
      </c>
      <c r="E42" s="9" t="s">
        <v>23</v>
      </c>
      <c r="F42" s="8" t="s">
        <v>24</v>
      </c>
      <c r="G42" s="8" t="s">
        <v>31</v>
      </c>
      <c r="H42" s="28">
        <v>98.5</v>
      </c>
      <c r="I42" s="34" t="s">
        <v>430</v>
      </c>
    </row>
    <row r="43" spans="1:9" x14ac:dyDescent="0.25">
      <c r="A43" s="14">
        <v>38</v>
      </c>
      <c r="B43" s="8" t="s">
        <v>0</v>
      </c>
      <c r="C43" s="8">
        <v>52058247</v>
      </c>
      <c r="D43" s="9" t="s">
        <v>102</v>
      </c>
      <c r="E43" s="9" t="s">
        <v>100</v>
      </c>
      <c r="F43" s="8" t="s">
        <v>101</v>
      </c>
      <c r="G43" s="8" t="s">
        <v>25</v>
      </c>
      <c r="H43" s="28">
        <v>98.5</v>
      </c>
      <c r="I43" s="34" t="s">
        <v>430</v>
      </c>
    </row>
    <row r="44" spans="1:9" x14ac:dyDescent="0.25">
      <c r="A44" s="14">
        <v>39</v>
      </c>
      <c r="B44" s="8" t="s">
        <v>0</v>
      </c>
      <c r="C44" s="8">
        <v>51736827</v>
      </c>
      <c r="D44" s="9" t="s">
        <v>134</v>
      </c>
      <c r="E44" s="9" t="s">
        <v>121</v>
      </c>
      <c r="F44" s="8" t="s">
        <v>122</v>
      </c>
      <c r="G44" s="8" t="s">
        <v>20</v>
      </c>
      <c r="H44" s="28">
        <v>98.5</v>
      </c>
      <c r="I44" s="34" t="s">
        <v>430</v>
      </c>
    </row>
    <row r="45" spans="1:9" x14ac:dyDescent="0.25">
      <c r="A45" s="14">
        <v>40</v>
      </c>
      <c r="B45" s="8" t="s">
        <v>0</v>
      </c>
      <c r="C45" s="8">
        <v>51822547</v>
      </c>
      <c r="D45" s="9" t="s">
        <v>164</v>
      </c>
      <c r="E45" s="9" t="s">
        <v>152</v>
      </c>
      <c r="F45" s="8" t="s">
        <v>153</v>
      </c>
      <c r="G45" s="8" t="s">
        <v>130</v>
      </c>
      <c r="H45" s="28">
        <v>98.5</v>
      </c>
      <c r="I45" s="34" t="s">
        <v>430</v>
      </c>
    </row>
    <row r="46" spans="1:9" x14ac:dyDescent="0.25">
      <c r="A46" s="14">
        <v>41</v>
      </c>
      <c r="B46" s="8" t="s">
        <v>0</v>
      </c>
      <c r="C46" s="8">
        <v>23489921</v>
      </c>
      <c r="D46" s="9" t="s">
        <v>219</v>
      </c>
      <c r="E46" s="9" t="s">
        <v>197</v>
      </c>
      <c r="F46" s="8" t="s">
        <v>198</v>
      </c>
      <c r="G46" s="8" t="s">
        <v>199</v>
      </c>
      <c r="H46" s="28">
        <v>98.5</v>
      </c>
      <c r="I46" s="34" t="s">
        <v>430</v>
      </c>
    </row>
    <row r="47" spans="1:9" x14ac:dyDescent="0.25">
      <c r="A47" s="14">
        <v>42</v>
      </c>
      <c r="B47" s="8" t="s">
        <v>0</v>
      </c>
      <c r="C47" s="8">
        <v>52299676</v>
      </c>
      <c r="D47" s="9" t="s">
        <v>235</v>
      </c>
      <c r="E47" s="9" t="s">
        <v>197</v>
      </c>
      <c r="F47" s="8" t="s">
        <v>198</v>
      </c>
      <c r="G47" s="8" t="s">
        <v>199</v>
      </c>
      <c r="H47" s="28">
        <v>98.5</v>
      </c>
      <c r="I47" s="34" t="s">
        <v>430</v>
      </c>
    </row>
    <row r="48" spans="1:9" x14ac:dyDescent="0.25">
      <c r="A48" s="14">
        <v>43</v>
      </c>
      <c r="B48" s="8" t="s">
        <v>0</v>
      </c>
      <c r="C48" s="8">
        <v>52520356</v>
      </c>
      <c r="D48" s="9" t="s">
        <v>251</v>
      </c>
      <c r="E48" s="9" t="s">
        <v>246</v>
      </c>
      <c r="F48" s="8" t="s">
        <v>247</v>
      </c>
      <c r="G48" s="8" t="s">
        <v>125</v>
      </c>
      <c r="H48" s="28">
        <v>98.5</v>
      </c>
      <c r="I48" s="34" t="s">
        <v>430</v>
      </c>
    </row>
    <row r="49" spans="1:9" x14ac:dyDescent="0.25">
      <c r="A49" s="14">
        <v>44</v>
      </c>
      <c r="B49" s="8" t="s">
        <v>0</v>
      </c>
      <c r="C49" s="8">
        <v>79805227</v>
      </c>
      <c r="D49" s="9" t="s">
        <v>256</v>
      </c>
      <c r="E49" s="9" t="s">
        <v>246</v>
      </c>
      <c r="F49" s="8" t="s">
        <v>247</v>
      </c>
      <c r="G49" s="8" t="s">
        <v>125</v>
      </c>
      <c r="H49" s="28">
        <v>98.5</v>
      </c>
      <c r="I49" s="34" t="s">
        <v>430</v>
      </c>
    </row>
    <row r="50" spans="1:9" x14ac:dyDescent="0.25">
      <c r="A50" s="14">
        <v>45</v>
      </c>
      <c r="B50" s="8" t="s">
        <v>0</v>
      </c>
      <c r="C50" s="8">
        <v>79348262</v>
      </c>
      <c r="D50" s="9" t="s">
        <v>264</v>
      </c>
      <c r="E50" s="9" t="s">
        <v>246</v>
      </c>
      <c r="F50" s="8" t="s">
        <v>247</v>
      </c>
      <c r="G50" s="8" t="s">
        <v>125</v>
      </c>
      <c r="H50" s="28">
        <v>98.5</v>
      </c>
      <c r="I50" s="34" t="s">
        <v>430</v>
      </c>
    </row>
    <row r="51" spans="1:9" x14ac:dyDescent="0.25">
      <c r="A51" s="14">
        <v>46</v>
      </c>
      <c r="B51" s="8" t="s">
        <v>0</v>
      </c>
      <c r="C51" s="8">
        <v>79339408</v>
      </c>
      <c r="D51" s="9" t="s">
        <v>296</v>
      </c>
      <c r="E51" s="9" t="s">
        <v>269</v>
      </c>
      <c r="F51" s="8" t="s">
        <v>270</v>
      </c>
      <c r="G51" s="8" t="s">
        <v>62</v>
      </c>
      <c r="H51" s="28">
        <v>98.5</v>
      </c>
      <c r="I51" s="34" t="s">
        <v>430</v>
      </c>
    </row>
    <row r="52" spans="1:9" x14ac:dyDescent="0.25">
      <c r="A52" s="14">
        <v>47</v>
      </c>
      <c r="B52" s="8" t="s">
        <v>0</v>
      </c>
      <c r="C52" s="8">
        <v>19440784</v>
      </c>
      <c r="D52" s="9" t="s">
        <v>305</v>
      </c>
      <c r="E52" s="9" t="s">
        <v>298</v>
      </c>
      <c r="F52" s="8" t="s">
        <v>299</v>
      </c>
      <c r="G52" s="8" t="s">
        <v>272</v>
      </c>
      <c r="H52" s="28">
        <v>98.5</v>
      </c>
      <c r="I52" s="34" t="s">
        <v>430</v>
      </c>
    </row>
    <row r="53" spans="1:9" x14ac:dyDescent="0.25">
      <c r="A53" s="14">
        <v>48</v>
      </c>
      <c r="B53" s="8" t="s">
        <v>0</v>
      </c>
      <c r="C53" s="8">
        <v>51870977</v>
      </c>
      <c r="D53" s="9" t="s">
        <v>322</v>
      </c>
      <c r="E53" s="9" t="s">
        <v>298</v>
      </c>
      <c r="F53" s="8" t="s">
        <v>299</v>
      </c>
      <c r="G53" s="8" t="s">
        <v>125</v>
      </c>
      <c r="H53" s="28">
        <v>98.5</v>
      </c>
      <c r="I53" s="34" t="s">
        <v>430</v>
      </c>
    </row>
    <row r="54" spans="1:9" x14ac:dyDescent="0.25">
      <c r="A54" s="14">
        <v>49</v>
      </c>
      <c r="B54" s="8" t="s">
        <v>0</v>
      </c>
      <c r="C54" s="8">
        <v>51699307</v>
      </c>
      <c r="D54" s="9" t="s">
        <v>324</v>
      </c>
      <c r="E54" s="9" t="s">
        <v>298</v>
      </c>
      <c r="F54" s="8" t="s">
        <v>299</v>
      </c>
      <c r="G54" s="8" t="s">
        <v>125</v>
      </c>
      <c r="H54" s="28">
        <v>98.5</v>
      </c>
      <c r="I54" s="34" t="s">
        <v>430</v>
      </c>
    </row>
    <row r="55" spans="1:9" x14ac:dyDescent="0.25">
      <c r="A55" s="14">
        <v>50</v>
      </c>
      <c r="B55" s="8" t="s">
        <v>0</v>
      </c>
      <c r="C55" s="8">
        <v>51845530</v>
      </c>
      <c r="D55" s="9" t="s">
        <v>404</v>
      </c>
      <c r="E55" s="9" t="s">
        <v>399</v>
      </c>
      <c r="F55" s="8" t="s">
        <v>400</v>
      </c>
      <c r="G55" s="8" t="s">
        <v>130</v>
      </c>
      <c r="H55" s="28">
        <v>98.5</v>
      </c>
      <c r="I55" s="34" t="s">
        <v>430</v>
      </c>
    </row>
    <row r="56" spans="1:9" x14ac:dyDescent="0.25">
      <c r="A56" s="14">
        <v>51</v>
      </c>
      <c r="B56" s="8" t="s">
        <v>0</v>
      </c>
      <c r="C56" s="8">
        <v>79505505</v>
      </c>
      <c r="D56" s="9" t="s">
        <v>36</v>
      </c>
      <c r="E56" s="9" t="s">
        <v>23</v>
      </c>
      <c r="F56" s="8" t="s">
        <v>24</v>
      </c>
      <c r="G56" s="8" t="s">
        <v>31</v>
      </c>
      <c r="H56" s="28">
        <v>98.47</v>
      </c>
      <c r="I56" s="34" t="s">
        <v>430</v>
      </c>
    </row>
    <row r="57" spans="1:9" x14ac:dyDescent="0.25">
      <c r="A57" s="14">
        <v>52</v>
      </c>
      <c r="B57" s="8" t="s">
        <v>0</v>
      </c>
      <c r="C57" s="8">
        <v>79620013</v>
      </c>
      <c r="D57" s="9" t="s">
        <v>77</v>
      </c>
      <c r="E57" s="9" t="s">
        <v>60</v>
      </c>
      <c r="F57" s="8" t="s">
        <v>61</v>
      </c>
      <c r="G57" s="8" t="s">
        <v>72</v>
      </c>
      <c r="H57" s="28">
        <v>98.47</v>
      </c>
      <c r="I57" s="34" t="s">
        <v>430</v>
      </c>
    </row>
    <row r="58" spans="1:9" x14ac:dyDescent="0.25">
      <c r="A58" s="14">
        <v>53</v>
      </c>
      <c r="B58" s="8" t="s">
        <v>0</v>
      </c>
      <c r="C58" s="8">
        <v>51736117</v>
      </c>
      <c r="D58" s="9" t="s">
        <v>318</v>
      </c>
      <c r="E58" s="9" t="s">
        <v>298</v>
      </c>
      <c r="F58" s="8" t="s">
        <v>299</v>
      </c>
      <c r="G58" s="8" t="s">
        <v>125</v>
      </c>
      <c r="H58" s="28">
        <v>98.35</v>
      </c>
      <c r="I58" s="34" t="s">
        <v>430</v>
      </c>
    </row>
    <row r="59" spans="1:9" x14ac:dyDescent="0.25">
      <c r="A59" s="14">
        <v>54</v>
      </c>
      <c r="B59" s="8" t="s">
        <v>0</v>
      </c>
      <c r="C59" s="8">
        <v>80230404</v>
      </c>
      <c r="D59" s="9" t="s">
        <v>252</v>
      </c>
      <c r="E59" s="9" t="s">
        <v>246</v>
      </c>
      <c r="F59" s="8" t="s">
        <v>247</v>
      </c>
      <c r="G59" s="8" t="s">
        <v>125</v>
      </c>
      <c r="H59" s="28">
        <v>98.29</v>
      </c>
      <c r="I59" s="34" t="s">
        <v>430</v>
      </c>
    </row>
    <row r="60" spans="1:9" x14ac:dyDescent="0.25">
      <c r="A60" s="14">
        <v>55</v>
      </c>
      <c r="B60" s="8" t="s">
        <v>0</v>
      </c>
      <c r="C60" s="8">
        <v>39565593</v>
      </c>
      <c r="D60" s="9" t="s">
        <v>204</v>
      </c>
      <c r="E60" s="9" t="s">
        <v>205</v>
      </c>
      <c r="F60" s="8" t="s">
        <v>198</v>
      </c>
      <c r="G60" s="8" t="s">
        <v>199</v>
      </c>
      <c r="H60" s="28">
        <v>98.18</v>
      </c>
      <c r="I60" s="34" t="s">
        <v>430</v>
      </c>
    </row>
    <row r="61" spans="1:9" x14ac:dyDescent="0.25">
      <c r="A61" s="14">
        <v>56</v>
      </c>
      <c r="B61" s="8" t="s">
        <v>0</v>
      </c>
      <c r="C61" s="8">
        <v>19498852</v>
      </c>
      <c r="D61" s="9" t="s">
        <v>80</v>
      </c>
      <c r="E61" s="9" t="s">
        <v>60</v>
      </c>
      <c r="F61" s="8" t="s">
        <v>61</v>
      </c>
      <c r="G61" s="8" t="s">
        <v>72</v>
      </c>
      <c r="H61" s="28">
        <v>98.08</v>
      </c>
      <c r="I61" s="34" t="s">
        <v>430</v>
      </c>
    </row>
    <row r="62" spans="1:9" x14ac:dyDescent="0.25">
      <c r="A62" s="14">
        <v>57</v>
      </c>
      <c r="B62" s="8" t="s">
        <v>0</v>
      </c>
      <c r="C62" s="8">
        <v>19493201</v>
      </c>
      <c r="D62" s="9" t="s">
        <v>38</v>
      </c>
      <c r="E62" s="9" t="s">
        <v>23</v>
      </c>
      <c r="F62" s="8" t="s">
        <v>24</v>
      </c>
      <c r="G62" s="8" t="s">
        <v>31</v>
      </c>
      <c r="H62" s="28">
        <v>98</v>
      </c>
      <c r="I62" s="34" t="s">
        <v>430</v>
      </c>
    </row>
    <row r="63" spans="1:9" x14ac:dyDescent="0.25">
      <c r="A63" s="14">
        <v>58</v>
      </c>
      <c r="B63" s="8" t="s">
        <v>0</v>
      </c>
      <c r="C63" s="8">
        <v>51858986</v>
      </c>
      <c r="D63" s="9" t="s">
        <v>46</v>
      </c>
      <c r="E63" s="9" t="s">
        <v>23</v>
      </c>
      <c r="F63" s="8" t="s">
        <v>24</v>
      </c>
      <c r="G63" s="8" t="s">
        <v>31</v>
      </c>
      <c r="H63" s="28">
        <v>98</v>
      </c>
      <c r="I63" s="34" t="s">
        <v>430</v>
      </c>
    </row>
    <row r="64" spans="1:9" x14ac:dyDescent="0.25">
      <c r="A64" s="14">
        <v>59</v>
      </c>
      <c r="B64" s="8" t="s">
        <v>0</v>
      </c>
      <c r="C64" s="8">
        <v>51608163</v>
      </c>
      <c r="D64" s="9" t="s">
        <v>52</v>
      </c>
      <c r="E64" s="9" t="s">
        <v>33</v>
      </c>
      <c r="F64" s="8" t="s">
        <v>24</v>
      </c>
      <c r="G64" s="8" t="s">
        <v>31</v>
      </c>
      <c r="H64" s="28">
        <v>98</v>
      </c>
      <c r="I64" s="34" t="s">
        <v>430</v>
      </c>
    </row>
    <row r="65" spans="1:9" x14ac:dyDescent="0.25">
      <c r="A65" s="14">
        <v>60</v>
      </c>
      <c r="B65" s="8" t="s">
        <v>0</v>
      </c>
      <c r="C65" s="8">
        <v>52007559</v>
      </c>
      <c r="D65" s="9" t="s">
        <v>109</v>
      </c>
      <c r="E65" s="9" t="s">
        <v>100</v>
      </c>
      <c r="F65" s="8" t="s">
        <v>101</v>
      </c>
      <c r="G65" s="8" t="s">
        <v>110</v>
      </c>
      <c r="H65" s="28">
        <v>98</v>
      </c>
      <c r="I65" s="34" t="s">
        <v>430</v>
      </c>
    </row>
    <row r="66" spans="1:9" x14ac:dyDescent="0.25">
      <c r="A66" s="14">
        <v>61</v>
      </c>
      <c r="B66" s="8" t="s">
        <v>0</v>
      </c>
      <c r="C66" s="8">
        <v>39782145</v>
      </c>
      <c r="D66" s="9" t="s">
        <v>116</v>
      </c>
      <c r="E66" s="9" t="s">
        <v>100</v>
      </c>
      <c r="F66" s="8" t="s">
        <v>101</v>
      </c>
      <c r="G66" s="8" t="s">
        <v>110</v>
      </c>
      <c r="H66" s="28">
        <v>98</v>
      </c>
      <c r="I66" s="34" t="s">
        <v>430</v>
      </c>
    </row>
    <row r="67" spans="1:9" x14ac:dyDescent="0.25">
      <c r="A67" s="14">
        <v>62</v>
      </c>
      <c r="B67" s="8" t="s">
        <v>0</v>
      </c>
      <c r="C67" s="8">
        <v>51712140</v>
      </c>
      <c r="D67" s="9" t="s">
        <v>165</v>
      </c>
      <c r="E67" s="9" t="s">
        <v>152</v>
      </c>
      <c r="F67" s="8" t="s">
        <v>153</v>
      </c>
      <c r="G67" s="8" t="s">
        <v>130</v>
      </c>
      <c r="H67" s="28">
        <v>98</v>
      </c>
      <c r="I67" s="34" t="s">
        <v>430</v>
      </c>
    </row>
    <row r="68" spans="1:9" x14ac:dyDescent="0.25">
      <c r="A68" s="14">
        <v>63</v>
      </c>
      <c r="B68" s="8" t="s">
        <v>0</v>
      </c>
      <c r="C68" s="8">
        <v>40372155</v>
      </c>
      <c r="D68" s="9" t="s">
        <v>223</v>
      </c>
      <c r="E68" s="9" t="s">
        <v>197</v>
      </c>
      <c r="F68" s="8" t="s">
        <v>198</v>
      </c>
      <c r="G68" s="8" t="s">
        <v>199</v>
      </c>
      <c r="H68" s="28">
        <v>98</v>
      </c>
      <c r="I68" s="34" t="s">
        <v>430</v>
      </c>
    </row>
    <row r="69" spans="1:9" x14ac:dyDescent="0.25">
      <c r="A69" s="14">
        <v>64</v>
      </c>
      <c r="B69" s="8" t="s">
        <v>0</v>
      </c>
      <c r="C69" s="8">
        <v>51802771</v>
      </c>
      <c r="D69" s="9" t="s">
        <v>229</v>
      </c>
      <c r="E69" s="9" t="s">
        <v>197</v>
      </c>
      <c r="F69" s="8" t="s">
        <v>198</v>
      </c>
      <c r="G69" s="8" t="s">
        <v>199</v>
      </c>
      <c r="H69" s="28">
        <v>98</v>
      </c>
      <c r="I69" s="34" t="s">
        <v>430</v>
      </c>
    </row>
    <row r="70" spans="1:9" x14ac:dyDescent="0.25">
      <c r="A70" s="14">
        <v>65</v>
      </c>
      <c r="B70" s="8" t="s">
        <v>0</v>
      </c>
      <c r="C70" s="8">
        <v>39571170</v>
      </c>
      <c r="D70" s="9" t="s">
        <v>230</v>
      </c>
      <c r="E70" s="9" t="s">
        <v>197</v>
      </c>
      <c r="F70" s="8" t="s">
        <v>198</v>
      </c>
      <c r="G70" s="8" t="s">
        <v>199</v>
      </c>
      <c r="H70" s="28">
        <v>98</v>
      </c>
      <c r="I70" s="34" t="s">
        <v>430</v>
      </c>
    </row>
    <row r="71" spans="1:9" x14ac:dyDescent="0.25">
      <c r="A71" s="14">
        <v>66</v>
      </c>
      <c r="B71" s="8" t="s">
        <v>0</v>
      </c>
      <c r="C71" s="8">
        <v>20499684</v>
      </c>
      <c r="D71" s="9" t="s">
        <v>371</v>
      </c>
      <c r="E71" s="9" t="s">
        <v>298</v>
      </c>
      <c r="F71" s="8" t="s">
        <v>299</v>
      </c>
      <c r="G71" s="8" t="s">
        <v>327</v>
      </c>
      <c r="H71" s="28">
        <v>98</v>
      </c>
      <c r="I71" s="34" t="s">
        <v>430</v>
      </c>
    </row>
    <row r="72" spans="1:9" x14ac:dyDescent="0.25">
      <c r="A72" s="14">
        <v>67</v>
      </c>
      <c r="B72" s="8" t="s">
        <v>0</v>
      </c>
      <c r="C72" s="8">
        <v>94504182</v>
      </c>
      <c r="D72" s="9" t="s">
        <v>381</v>
      </c>
      <c r="E72" s="9" t="s">
        <v>298</v>
      </c>
      <c r="F72" s="8" t="s">
        <v>299</v>
      </c>
      <c r="G72" s="8" t="s">
        <v>327</v>
      </c>
      <c r="H72" s="28">
        <v>98</v>
      </c>
      <c r="I72" s="34" t="s">
        <v>430</v>
      </c>
    </row>
    <row r="73" spans="1:9" x14ac:dyDescent="0.25">
      <c r="A73" s="14">
        <v>68</v>
      </c>
      <c r="B73" s="8" t="s">
        <v>0</v>
      </c>
      <c r="C73" s="8">
        <v>52780558</v>
      </c>
      <c r="D73" s="9" t="s">
        <v>401</v>
      </c>
      <c r="E73" s="9" t="s">
        <v>399</v>
      </c>
      <c r="F73" s="8" t="s">
        <v>400</v>
      </c>
      <c r="G73" s="8" t="s">
        <v>25</v>
      </c>
      <c r="H73" s="28">
        <v>98</v>
      </c>
      <c r="I73" s="34" t="s">
        <v>430</v>
      </c>
    </row>
    <row r="74" spans="1:9" x14ac:dyDescent="0.25">
      <c r="A74" s="14">
        <v>69</v>
      </c>
      <c r="B74" s="8" t="s">
        <v>0</v>
      </c>
      <c r="C74" s="8">
        <v>35493498</v>
      </c>
      <c r="D74" s="9" t="s">
        <v>410</v>
      </c>
      <c r="E74" s="9" t="s">
        <v>399</v>
      </c>
      <c r="F74" s="8" t="s">
        <v>400</v>
      </c>
      <c r="G74" s="8" t="s">
        <v>327</v>
      </c>
      <c r="H74" s="28">
        <v>98</v>
      </c>
      <c r="I74" s="34" t="s">
        <v>430</v>
      </c>
    </row>
    <row r="75" spans="1:9" x14ac:dyDescent="0.25">
      <c r="A75" s="14">
        <v>70</v>
      </c>
      <c r="B75" s="8" t="s">
        <v>0</v>
      </c>
      <c r="C75" s="8">
        <v>52073784</v>
      </c>
      <c r="D75" s="9" t="s">
        <v>349</v>
      </c>
      <c r="E75" s="9" t="s">
        <v>298</v>
      </c>
      <c r="F75" s="8" t="s">
        <v>299</v>
      </c>
      <c r="G75" s="8" t="s">
        <v>327</v>
      </c>
      <c r="H75" s="28">
        <v>97.91</v>
      </c>
      <c r="I75" s="34" t="s">
        <v>430</v>
      </c>
    </row>
    <row r="76" spans="1:9" x14ac:dyDescent="0.25">
      <c r="A76" s="14">
        <v>71</v>
      </c>
      <c r="B76" s="8" t="s">
        <v>0</v>
      </c>
      <c r="C76" s="8">
        <v>79904572</v>
      </c>
      <c r="D76" s="9" t="s">
        <v>148</v>
      </c>
      <c r="E76" s="9" t="s">
        <v>142</v>
      </c>
      <c r="F76" s="8" t="s">
        <v>143</v>
      </c>
      <c r="G76" s="8" t="s">
        <v>149</v>
      </c>
      <c r="H76" s="28">
        <v>97.88</v>
      </c>
      <c r="I76" s="34" t="s">
        <v>430</v>
      </c>
    </row>
    <row r="77" spans="1:9" x14ac:dyDescent="0.25">
      <c r="A77" s="14">
        <v>72</v>
      </c>
      <c r="B77" s="8" t="s">
        <v>0</v>
      </c>
      <c r="C77" s="8">
        <v>79264145</v>
      </c>
      <c r="D77" s="9" t="s">
        <v>127</v>
      </c>
      <c r="E77" s="9" t="s">
        <v>121</v>
      </c>
      <c r="F77" s="8" t="s">
        <v>122</v>
      </c>
      <c r="G77" s="8" t="s">
        <v>125</v>
      </c>
      <c r="H77" s="28">
        <v>97.72</v>
      </c>
      <c r="I77" s="34" t="s">
        <v>430</v>
      </c>
    </row>
    <row r="78" spans="1:9" x14ac:dyDescent="0.25">
      <c r="A78" s="14">
        <v>73</v>
      </c>
      <c r="B78" s="8" t="s">
        <v>49</v>
      </c>
      <c r="C78" s="8">
        <v>267737</v>
      </c>
      <c r="D78" s="9" t="s">
        <v>50</v>
      </c>
      <c r="E78" s="9" t="s">
        <v>23</v>
      </c>
      <c r="F78" s="8" t="s">
        <v>24</v>
      </c>
      <c r="G78" s="8" t="s">
        <v>31</v>
      </c>
      <c r="H78" s="28">
        <v>97.68</v>
      </c>
      <c r="I78" s="34" t="s">
        <v>430</v>
      </c>
    </row>
    <row r="79" spans="1:9" x14ac:dyDescent="0.25">
      <c r="A79" s="14">
        <v>74</v>
      </c>
      <c r="B79" s="8" t="s">
        <v>0</v>
      </c>
      <c r="C79" s="8">
        <v>53037388</v>
      </c>
      <c r="D79" s="9" t="s">
        <v>261</v>
      </c>
      <c r="E79" s="9" t="s">
        <v>246</v>
      </c>
      <c r="F79" s="8" t="s">
        <v>247</v>
      </c>
      <c r="G79" s="8" t="s">
        <v>125</v>
      </c>
      <c r="H79" s="28">
        <v>97.68</v>
      </c>
      <c r="I79" s="34" t="s">
        <v>430</v>
      </c>
    </row>
    <row r="80" spans="1:9" x14ac:dyDescent="0.25">
      <c r="A80" s="14">
        <v>75</v>
      </c>
      <c r="B80" s="8" t="s">
        <v>0</v>
      </c>
      <c r="C80" s="8">
        <v>52297262</v>
      </c>
      <c r="D80" s="9" t="s">
        <v>367</v>
      </c>
      <c r="E80" s="9" t="s">
        <v>298</v>
      </c>
      <c r="F80" s="8" t="s">
        <v>299</v>
      </c>
      <c r="G80" s="8" t="s">
        <v>327</v>
      </c>
      <c r="H80" s="28">
        <v>97.65</v>
      </c>
      <c r="I80" s="34" t="s">
        <v>430</v>
      </c>
    </row>
    <row r="81" spans="1:9" x14ac:dyDescent="0.25">
      <c r="A81" s="14">
        <v>76</v>
      </c>
      <c r="B81" s="8" t="s">
        <v>0</v>
      </c>
      <c r="C81" s="8">
        <v>53041587</v>
      </c>
      <c r="D81" s="9" t="s">
        <v>255</v>
      </c>
      <c r="E81" s="9" t="s">
        <v>246</v>
      </c>
      <c r="F81" s="8" t="s">
        <v>247</v>
      </c>
      <c r="G81" s="8" t="s">
        <v>125</v>
      </c>
      <c r="H81" s="28">
        <v>97.58</v>
      </c>
      <c r="I81" s="34" t="s">
        <v>430</v>
      </c>
    </row>
    <row r="82" spans="1:9" x14ac:dyDescent="0.25">
      <c r="A82" s="14">
        <v>77</v>
      </c>
      <c r="B82" s="8" t="s">
        <v>0</v>
      </c>
      <c r="C82" s="8">
        <v>88208903</v>
      </c>
      <c r="D82" s="9" t="s">
        <v>98</v>
      </c>
      <c r="E82" s="9" t="s">
        <v>60</v>
      </c>
      <c r="F82" s="8" t="s">
        <v>61</v>
      </c>
      <c r="G82" s="8" t="s">
        <v>72</v>
      </c>
      <c r="H82" s="28">
        <v>97.52</v>
      </c>
      <c r="I82" s="34" t="s">
        <v>430</v>
      </c>
    </row>
    <row r="83" spans="1:9" x14ac:dyDescent="0.25">
      <c r="A83" s="14">
        <v>78</v>
      </c>
      <c r="B83" s="8" t="s">
        <v>0</v>
      </c>
      <c r="C83" s="8">
        <v>79495673</v>
      </c>
      <c r="D83" s="9" t="s">
        <v>17</v>
      </c>
      <c r="E83" s="9" t="s">
        <v>18</v>
      </c>
      <c r="F83" s="8" t="s">
        <v>19</v>
      </c>
      <c r="G83" s="8" t="s">
        <v>20</v>
      </c>
      <c r="H83" s="28">
        <v>97.5</v>
      </c>
      <c r="I83" s="34" t="s">
        <v>430</v>
      </c>
    </row>
    <row r="84" spans="1:9" x14ac:dyDescent="0.25">
      <c r="A84" s="14">
        <v>79</v>
      </c>
      <c r="B84" s="8" t="s">
        <v>0</v>
      </c>
      <c r="C84" s="8">
        <v>51561981</v>
      </c>
      <c r="D84" s="9" t="s">
        <v>29</v>
      </c>
      <c r="E84" s="9" t="s">
        <v>23</v>
      </c>
      <c r="F84" s="8" t="s">
        <v>24</v>
      </c>
      <c r="G84" s="8" t="s">
        <v>25</v>
      </c>
      <c r="H84" s="28">
        <v>97.5</v>
      </c>
      <c r="I84" s="34" t="s">
        <v>430</v>
      </c>
    </row>
    <row r="85" spans="1:9" x14ac:dyDescent="0.25">
      <c r="A85" s="14">
        <v>80</v>
      </c>
      <c r="B85" s="8" t="s">
        <v>0</v>
      </c>
      <c r="C85" s="8">
        <v>12980560</v>
      </c>
      <c r="D85" s="9" t="s">
        <v>56</v>
      </c>
      <c r="E85" s="9" t="s">
        <v>33</v>
      </c>
      <c r="F85" s="8" t="s">
        <v>24</v>
      </c>
      <c r="G85" s="8" t="s">
        <v>31</v>
      </c>
      <c r="H85" s="28">
        <v>97.5</v>
      </c>
      <c r="I85" s="34" t="s">
        <v>430</v>
      </c>
    </row>
    <row r="86" spans="1:9" x14ac:dyDescent="0.25">
      <c r="A86" s="14">
        <v>81</v>
      </c>
      <c r="B86" s="8" t="s">
        <v>0</v>
      </c>
      <c r="C86" s="8">
        <v>79722115</v>
      </c>
      <c r="D86" s="9" t="s">
        <v>105</v>
      </c>
      <c r="E86" s="9" t="s">
        <v>100</v>
      </c>
      <c r="F86" s="8" t="s">
        <v>101</v>
      </c>
      <c r="G86" s="8" t="s">
        <v>25</v>
      </c>
      <c r="H86" s="28">
        <v>97.5</v>
      </c>
      <c r="I86" s="34" t="s">
        <v>430</v>
      </c>
    </row>
    <row r="87" spans="1:9" x14ac:dyDescent="0.25">
      <c r="A87" s="14">
        <v>82</v>
      </c>
      <c r="B87" s="8" t="s">
        <v>0</v>
      </c>
      <c r="C87" s="8">
        <v>39751620</v>
      </c>
      <c r="D87" s="9" t="s">
        <v>106</v>
      </c>
      <c r="E87" s="9" t="s">
        <v>100</v>
      </c>
      <c r="F87" s="8" t="s">
        <v>101</v>
      </c>
      <c r="G87" s="8" t="s">
        <v>25</v>
      </c>
      <c r="H87" s="28">
        <v>97.5</v>
      </c>
      <c r="I87" s="34" t="s">
        <v>430</v>
      </c>
    </row>
    <row r="88" spans="1:9" x14ac:dyDescent="0.25">
      <c r="A88" s="14">
        <v>83</v>
      </c>
      <c r="B88" s="8" t="s">
        <v>0</v>
      </c>
      <c r="C88" s="8">
        <v>52553419</v>
      </c>
      <c r="D88" s="9" t="s">
        <v>107</v>
      </c>
      <c r="E88" s="9" t="s">
        <v>100</v>
      </c>
      <c r="F88" s="8" t="s">
        <v>101</v>
      </c>
      <c r="G88" s="8" t="s">
        <v>25</v>
      </c>
      <c r="H88" s="28">
        <v>97.5</v>
      </c>
      <c r="I88" s="34" t="s">
        <v>430</v>
      </c>
    </row>
    <row r="89" spans="1:9" x14ac:dyDescent="0.25">
      <c r="A89" s="14">
        <v>84</v>
      </c>
      <c r="B89" s="8" t="s">
        <v>0</v>
      </c>
      <c r="C89" s="8">
        <v>36669911</v>
      </c>
      <c r="D89" s="9" t="s">
        <v>108</v>
      </c>
      <c r="E89" s="9" t="s">
        <v>100</v>
      </c>
      <c r="F89" s="8" t="s">
        <v>101</v>
      </c>
      <c r="G89" s="8" t="s">
        <v>25</v>
      </c>
      <c r="H89" s="28">
        <v>97.5</v>
      </c>
      <c r="I89" s="34" t="s">
        <v>430</v>
      </c>
    </row>
    <row r="90" spans="1:9" x14ac:dyDescent="0.25">
      <c r="A90" s="14">
        <v>85</v>
      </c>
      <c r="B90" s="8" t="s">
        <v>0</v>
      </c>
      <c r="C90" s="8">
        <v>79534987</v>
      </c>
      <c r="D90" s="9" t="s">
        <v>113</v>
      </c>
      <c r="E90" s="9" t="s">
        <v>100</v>
      </c>
      <c r="F90" s="8" t="s">
        <v>101</v>
      </c>
      <c r="G90" s="8" t="s">
        <v>110</v>
      </c>
      <c r="H90" s="28">
        <v>97.5</v>
      </c>
      <c r="I90" s="34" t="s">
        <v>430</v>
      </c>
    </row>
    <row r="91" spans="1:9" x14ac:dyDescent="0.25">
      <c r="A91" s="14">
        <v>86</v>
      </c>
      <c r="B91" s="8" t="s">
        <v>0</v>
      </c>
      <c r="C91" s="8">
        <v>52021649</v>
      </c>
      <c r="D91" s="9" t="s">
        <v>114</v>
      </c>
      <c r="E91" s="9" t="s">
        <v>100</v>
      </c>
      <c r="F91" s="8" t="s">
        <v>101</v>
      </c>
      <c r="G91" s="8" t="s">
        <v>110</v>
      </c>
      <c r="H91" s="28">
        <v>97.5</v>
      </c>
      <c r="I91" s="34" t="s">
        <v>430</v>
      </c>
    </row>
    <row r="92" spans="1:9" x14ac:dyDescent="0.25">
      <c r="A92" s="14">
        <v>87</v>
      </c>
      <c r="B92" s="8" t="s">
        <v>0</v>
      </c>
      <c r="C92" s="8">
        <v>51947887</v>
      </c>
      <c r="D92" s="9" t="s">
        <v>192</v>
      </c>
      <c r="E92" s="9" t="s">
        <v>193</v>
      </c>
      <c r="F92" s="8" t="s">
        <v>189</v>
      </c>
      <c r="G92" s="8" t="s">
        <v>191</v>
      </c>
      <c r="H92" s="28">
        <v>97.5</v>
      </c>
      <c r="I92" s="34" t="s">
        <v>430</v>
      </c>
    </row>
    <row r="93" spans="1:9" x14ac:dyDescent="0.25">
      <c r="A93" s="14">
        <v>88</v>
      </c>
      <c r="B93" s="8" t="s">
        <v>0</v>
      </c>
      <c r="C93" s="8">
        <v>52059502</v>
      </c>
      <c r="D93" s="9" t="s">
        <v>200</v>
      </c>
      <c r="E93" s="9" t="s">
        <v>197</v>
      </c>
      <c r="F93" s="8" t="s">
        <v>198</v>
      </c>
      <c r="G93" s="8" t="s">
        <v>199</v>
      </c>
      <c r="H93" s="28">
        <v>97.5</v>
      </c>
      <c r="I93" s="34" t="s">
        <v>430</v>
      </c>
    </row>
    <row r="94" spans="1:9" x14ac:dyDescent="0.25">
      <c r="A94" s="14">
        <v>89</v>
      </c>
      <c r="B94" s="8" t="s">
        <v>0</v>
      </c>
      <c r="C94" s="8">
        <v>52899063</v>
      </c>
      <c r="D94" s="9" t="s">
        <v>201</v>
      </c>
      <c r="E94" s="9" t="s">
        <v>197</v>
      </c>
      <c r="F94" s="8" t="s">
        <v>198</v>
      </c>
      <c r="G94" s="8" t="s">
        <v>199</v>
      </c>
      <c r="H94" s="28">
        <v>97.5</v>
      </c>
      <c r="I94" s="34" t="s">
        <v>430</v>
      </c>
    </row>
    <row r="95" spans="1:9" x14ac:dyDescent="0.25">
      <c r="A95" s="14">
        <v>90</v>
      </c>
      <c r="B95" s="8" t="s">
        <v>0</v>
      </c>
      <c r="C95" s="8">
        <v>49764172</v>
      </c>
      <c r="D95" s="9" t="s">
        <v>202</v>
      </c>
      <c r="E95" s="9" t="s">
        <v>197</v>
      </c>
      <c r="F95" s="8" t="s">
        <v>198</v>
      </c>
      <c r="G95" s="8" t="s">
        <v>199</v>
      </c>
      <c r="H95" s="28">
        <v>97.5</v>
      </c>
      <c r="I95" s="34" t="s">
        <v>430</v>
      </c>
    </row>
    <row r="96" spans="1:9" x14ac:dyDescent="0.25">
      <c r="A96" s="14">
        <v>91</v>
      </c>
      <c r="B96" s="8" t="s">
        <v>0</v>
      </c>
      <c r="C96" s="8">
        <v>52383264</v>
      </c>
      <c r="D96" s="9" t="s">
        <v>207</v>
      </c>
      <c r="E96" s="9" t="s">
        <v>197</v>
      </c>
      <c r="F96" s="8" t="s">
        <v>198</v>
      </c>
      <c r="G96" s="8" t="s">
        <v>199</v>
      </c>
      <c r="H96" s="28">
        <v>97.5</v>
      </c>
      <c r="I96" s="34" t="s">
        <v>430</v>
      </c>
    </row>
    <row r="97" spans="1:9" x14ac:dyDescent="0.25">
      <c r="A97" s="14">
        <v>92</v>
      </c>
      <c r="B97" s="8" t="s">
        <v>0</v>
      </c>
      <c r="C97" s="8">
        <v>51583346</v>
      </c>
      <c r="D97" s="9" t="s">
        <v>212</v>
      </c>
      <c r="E97" s="9" t="s">
        <v>197</v>
      </c>
      <c r="F97" s="8" t="s">
        <v>198</v>
      </c>
      <c r="G97" s="8" t="s">
        <v>199</v>
      </c>
      <c r="H97" s="28">
        <v>97.5</v>
      </c>
      <c r="I97" s="34" t="s">
        <v>430</v>
      </c>
    </row>
    <row r="98" spans="1:9" x14ac:dyDescent="0.25">
      <c r="A98" s="14">
        <v>93</v>
      </c>
      <c r="B98" s="8" t="s">
        <v>0</v>
      </c>
      <c r="C98" s="8">
        <v>20749356</v>
      </c>
      <c r="D98" s="9" t="s">
        <v>216</v>
      </c>
      <c r="E98" s="9" t="s">
        <v>205</v>
      </c>
      <c r="F98" s="8" t="s">
        <v>198</v>
      </c>
      <c r="G98" s="8" t="s">
        <v>199</v>
      </c>
      <c r="H98" s="28">
        <v>97.5</v>
      </c>
      <c r="I98" s="34" t="s">
        <v>430</v>
      </c>
    </row>
    <row r="99" spans="1:9" x14ac:dyDescent="0.25">
      <c r="A99" s="14">
        <v>94</v>
      </c>
      <c r="B99" s="8" t="s">
        <v>0</v>
      </c>
      <c r="C99" s="8">
        <v>79708641</v>
      </c>
      <c r="D99" s="9" t="s">
        <v>220</v>
      </c>
      <c r="E99" s="9" t="s">
        <v>197</v>
      </c>
      <c r="F99" s="8" t="s">
        <v>198</v>
      </c>
      <c r="G99" s="8" t="s">
        <v>199</v>
      </c>
      <c r="H99" s="28">
        <v>97.5</v>
      </c>
      <c r="I99" s="34" t="s">
        <v>430</v>
      </c>
    </row>
    <row r="100" spans="1:9" x14ac:dyDescent="0.25">
      <c r="A100" s="14">
        <v>95</v>
      </c>
      <c r="B100" s="8" t="s">
        <v>0</v>
      </c>
      <c r="C100" s="8">
        <v>41792404</v>
      </c>
      <c r="D100" s="9" t="s">
        <v>302</v>
      </c>
      <c r="E100" s="9" t="s">
        <v>298</v>
      </c>
      <c r="F100" s="8" t="s">
        <v>299</v>
      </c>
      <c r="G100" s="8" t="s">
        <v>14</v>
      </c>
      <c r="H100" s="28">
        <v>97.5</v>
      </c>
      <c r="I100" s="34" t="s">
        <v>430</v>
      </c>
    </row>
    <row r="101" spans="1:9" x14ac:dyDescent="0.25">
      <c r="A101" s="14">
        <v>96</v>
      </c>
      <c r="B101" s="8" t="s">
        <v>0</v>
      </c>
      <c r="C101" s="8">
        <v>39765704</v>
      </c>
      <c r="D101" s="9" t="s">
        <v>315</v>
      </c>
      <c r="E101" s="9" t="s">
        <v>298</v>
      </c>
      <c r="F101" s="8" t="s">
        <v>299</v>
      </c>
      <c r="G101" s="8" t="s">
        <v>125</v>
      </c>
      <c r="H101" s="28">
        <v>97.5</v>
      </c>
      <c r="I101" s="34" t="s">
        <v>430</v>
      </c>
    </row>
    <row r="102" spans="1:9" x14ac:dyDescent="0.25">
      <c r="A102" s="14">
        <v>97</v>
      </c>
      <c r="B102" s="8" t="s">
        <v>0</v>
      </c>
      <c r="C102" s="8">
        <v>51932028</v>
      </c>
      <c r="D102" s="9" t="s">
        <v>316</v>
      </c>
      <c r="E102" s="9" t="s">
        <v>298</v>
      </c>
      <c r="F102" s="8" t="s">
        <v>299</v>
      </c>
      <c r="G102" s="8" t="s">
        <v>125</v>
      </c>
      <c r="H102" s="28">
        <v>97.5</v>
      </c>
      <c r="I102" s="34" t="s">
        <v>430</v>
      </c>
    </row>
    <row r="103" spans="1:9" x14ac:dyDescent="0.25">
      <c r="A103" s="14">
        <v>98</v>
      </c>
      <c r="B103" s="8" t="s">
        <v>0</v>
      </c>
      <c r="C103" s="8">
        <v>51714519</v>
      </c>
      <c r="D103" s="9" t="s">
        <v>325</v>
      </c>
      <c r="E103" s="9" t="s">
        <v>298</v>
      </c>
      <c r="F103" s="8" t="s">
        <v>299</v>
      </c>
      <c r="G103" s="8" t="s">
        <v>125</v>
      </c>
      <c r="H103" s="28">
        <v>97.5</v>
      </c>
      <c r="I103" s="34" t="s">
        <v>430</v>
      </c>
    </row>
    <row r="104" spans="1:9" x14ac:dyDescent="0.25">
      <c r="A104" s="14">
        <v>99</v>
      </c>
      <c r="B104" s="8" t="s">
        <v>0</v>
      </c>
      <c r="C104" s="8">
        <v>52390774</v>
      </c>
      <c r="D104" s="9" t="s">
        <v>339</v>
      </c>
      <c r="E104" s="9" t="s">
        <v>298</v>
      </c>
      <c r="F104" s="8" t="s">
        <v>299</v>
      </c>
      <c r="G104" s="8" t="s">
        <v>327</v>
      </c>
      <c r="H104" s="28">
        <v>97.5</v>
      </c>
      <c r="I104" s="34" t="s">
        <v>430</v>
      </c>
    </row>
    <row r="105" spans="1:9" x14ac:dyDescent="0.25">
      <c r="A105" s="14">
        <v>100</v>
      </c>
      <c r="B105" s="8" t="s">
        <v>0</v>
      </c>
      <c r="C105" s="8">
        <v>79799839</v>
      </c>
      <c r="D105" s="9" t="s">
        <v>340</v>
      </c>
      <c r="E105" s="9" t="s">
        <v>321</v>
      </c>
      <c r="F105" s="8" t="s">
        <v>299</v>
      </c>
      <c r="G105" s="8" t="s">
        <v>327</v>
      </c>
      <c r="H105" s="28">
        <v>97.5</v>
      </c>
      <c r="I105" s="34" t="s">
        <v>430</v>
      </c>
    </row>
    <row r="106" spans="1:9" x14ac:dyDescent="0.25">
      <c r="A106" s="14">
        <v>101</v>
      </c>
      <c r="B106" s="8" t="s">
        <v>0</v>
      </c>
      <c r="C106" s="8">
        <v>80211238</v>
      </c>
      <c r="D106" s="9" t="s">
        <v>360</v>
      </c>
      <c r="E106" s="9" t="s">
        <v>321</v>
      </c>
      <c r="F106" s="8" t="s">
        <v>299</v>
      </c>
      <c r="G106" s="8" t="s">
        <v>327</v>
      </c>
      <c r="H106" s="28">
        <v>97.5</v>
      </c>
      <c r="I106" s="34" t="s">
        <v>430</v>
      </c>
    </row>
    <row r="107" spans="1:9" x14ac:dyDescent="0.25">
      <c r="A107" s="14">
        <v>102</v>
      </c>
      <c r="B107" s="8" t="s">
        <v>0</v>
      </c>
      <c r="C107" s="8">
        <v>21060964</v>
      </c>
      <c r="D107" s="9" t="s">
        <v>377</v>
      </c>
      <c r="E107" s="9" t="s">
        <v>321</v>
      </c>
      <c r="F107" s="8" t="s">
        <v>299</v>
      </c>
      <c r="G107" s="8" t="s">
        <v>327</v>
      </c>
      <c r="H107" s="28">
        <v>97.5</v>
      </c>
      <c r="I107" s="34" t="s">
        <v>430</v>
      </c>
    </row>
    <row r="108" spans="1:9" x14ac:dyDescent="0.25">
      <c r="A108" s="14">
        <v>103</v>
      </c>
      <c r="B108" s="8" t="s">
        <v>0</v>
      </c>
      <c r="C108" s="8">
        <v>51850975</v>
      </c>
      <c r="D108" s="9" t="s">
        <v>385</v>
      </c>
      <c r="E108" s="9" t="s">
        <v>321</v>
      </c>
      <c r="F108" s="8" t="s">
        <v>299</v>
      </c>
      <c r="G108" s="8" t="s">
        <v>327</v>
      </c>
      <c r="H108" s="28">
        <v>97.5</v>
      </c>
      <c r="I108" s="34" t="s">
        <v>430</v>
      </c>
    </row>
    <row r="109" spans="1:9" x14ac:dyDescent="0.25">
      <c r="A109" s="14">
        <v>104</v>
      </c>
      <c r="B109" s="8" t="s">
        <v>0</v>
      </c>
      <c r="C109" s="8">
        <v>20532667</v>
      </c>
      <c r="D109" s="9" t="s">
        <v>389</v>
      </c>
      <c r="E109" s="9" t="s">
        <v>298</v>
      </c>
      <c r="F109" s="8" t="s">
        <v>299</v>
      </c>
      <c r="G109" s="8" t="s">
        <v>327</v>
      </c>
      <c r="H109" s="28">
        <v>97.5</v>
      </c>
      <c r="I109" s="34" t="s">
        <v>430</v>
      </c>
    </row>
    <row r="110" spans="1:9" x14ac:dyDescent="0.25">
      <c r="A110" s="14">
        <v>105</v>
      </c>
      <c r="B110" s="8" t="s">
        <v>0</v>
      </c>
      <c r="C110" s="8">
        <v>23376617</v>
      </c>
      <c r="D110" s="9" t="s">
        <v>390</v>
      </c>
      <c r="E110" s="9" t="s">
        <v>298</v>
      </c>
      <c r="F110" s="8" t="s">
        <v>299</v>
      </c>
      <c r="G110" s="8" t="s">
        <v>327</v>
      </c>
      <c r="H110" s="28">
        <v>97.5</v>
      </c>
      <c r="I110" s="34" t="s">
        <v>430</v>
      </c>
    </row>
    <row r="111" spans="1:9" x14ac:dyDescent="0.25">
      <c r="A111" s="14">
        <v>106</v>
      </c>
      <c r="B111" s="8" t="s">
        <v>0</v>
      </c>
      <c r="C111" s="8">
        <v>52103372</v>
      </c>
      <c r="D111" s="9" t="s">
        <v>406</v>
      </c>
      <c r="E111" s="9" t="s">
        <v>399</v>
      </c>
      <c r="F111" s="8" t="s">
        <v>400</v>
      </c>
      <c r="G111" s="8" t="s">
        <v>130</v>
      </c>
      <c r="H111" s="28">
        <v>97.5</v>
      </c>
      <c r="I111" s="34" t="s">
        <v>430</v>
      </c>
    </row>
    <row r="112" spans="1:9" x14ac:dyDescent="0.25">
      <c r="A112" s="14">
        <v>107</v>
      </c>
      <c r="B112" s="8" t="s">
        <v>0</v>
      </c>
      <c r="C112" s="8">
        <v>19314473</v>
      </c>
      <c r="D112" s="9" t="s">
        <v>86</v>
      </c>
      <c r="E112" s="9" t="s">
        <v>60</v>
      </c>
      <c r="F112" s="8" t="s">
        <v>61</v>
      </c>
      <c r="G112" s="8" t="s">
        <v>72</v>
      </c>
      <c r="H112" s="28">
        <v>97.26</v>
      </c>
      <c r="I112" s="34" t="s">
        <v>430</v>
      </c>
    </row>
    <row r="113" spans="1:9" x14ac:dyDescent="0.25">
      <c r="A113" s="14">
        <v>108</v>
      </c>
      <c r="B113" s="8" t="s">
        <v>0</v>
      </c>
      <c r="C113" s="8">
        <v>79272597</v>
      </c>
      <c r="D113" s="9" t="s">
        <v>90</v>
      </c>
      <c r="E113" s="9" t="s">
        <v>60</v>
      </c>
      <c r="F113" s="8" t="s">
        <v>61</v>
      </c>
      <c r="G113" s="8" t="s">
        <v>72</v>
      </c>
      <c r="H113" s="28">
        <v>97.26</v>
      </c>
      <c r="I113" s="34" t="s">
        <v>430</v>
      </c>
    </row>
    <row r="114" spans="1:9" x14ac:dyDescent="0.25">
      <c r="A114" s="14">
        <v>109</v>
      </c>
      <c r="B114" s="8" t="s">
        <v>0</v>
      </c>
      <c r="C114" s="8">
        <v>39794815</v>
      </c>
      <c r="D114" s="9" t="s">
        <v>292</v>
      </c>
      <c r="E114" s="9" t="s">
        <v>269</v>
      </c>
      <c r="F114" s="8" t="s">
        <v>270</v>
      </c>
      <c r="G114" s="8" t="s">
        <v>130</v>
      </c>
      <c r="H114" s="28">
        <v>97.08</v>
      </c>
      <c r="I114" s="34" t="s">
        <v>430</v>
      </c>
    </row>
    <row r="115" spans="1:9" x14ac:dyDescent="0.25">
      <c r="A115" s="14">
        <v>110</v>
      </c>
      <c r="B115" s="8" t="s">
        <v>0</v>
      </c>
      <c r="C115" s="8">
        <v>51870213</v>
      </c>
      <c r="D115" s="9" t="s">
        <v>91</v>
      </c>
      <c r="E115" s="9" t="s">
        <v>60</v>
      </c>
      <c r="F115" s="8" t="s">
        <v>61</v>
      </c>
      <c r="G115" s="8" t="s">
        <v>72</v>
      </c>
      <c r="H115" s="28">
        <v>97.05</v>
      </c>
      <c r="I115" s="34" t="s">
        <v>430</v>
      </c>
    </row>
    <row r="116" spans="1:9" x14ac:dyDescent="0.25">
      <c r="A116" s="14">
        <v>111</v>
      </c>
      <c r="B116" s="8" t="s">
        <v>0</v>
      </c>
      <c r="C116" s="8">
        <v>46662850</v>
      </c>
      <c r="D116" s="9" t="s">
        <v>262</v>
      </c>
      <c r="E116" s="9" t="s">
        <v>246</v>
      </c>
      <c r="F116" s="8" t="s">
        <v>247</v>
      </c>
      <c r="G116" s="8" t="s">
        <v>125</v>
      </c>
      <c r="H116" s="28">
        <v>97.02</v>
      </c>
      <c r="I116" s="34" t="s">
        <v>430</v>
      </c>
    </row>
    <row r="117" spans="1:9" x14ac:dyDescent="0.25">
      <c r="A117" s="14">
        <v>112</v>
      </c>
      <c r="B117" s="8" t="s">
        <v>0</v>
      </c>
      <c r="C117" s="8">
        <v>13451419</v>
      </c>
      <c r="D117" s="9" t="s">
        <v>27</v>
      </c>
      <c r="E117" s="9" t="s">
        <v>23</v>
      </c>
      <c r="F117" s="8" t="s">
        <v>24</v>
      </c>
      <c r="G117" s="8" t="s">
        <v>25</v>
      </c>
      <c r="H117" s="28">
        <v>97</v>
      </c>
      <c r="I117" s="34" t="s">
        <v>430</v>
      </c>
    </row>
    <row r="118" spans="1:9" x14ac:dyDescent="0.25">
      <c r="A118" s="14">
        <v>113</v>
      </c>
      <c r="B118" s="8" t="s">
        <v>0</v>
      </c>
      <c r="C118" s="8">
        <v>52200295</v>
      </c>
      <c r="D118" s="9" t="s">
        <v>131</v>
      </c>
      <c r="E118" s="9" t="s">
        <v>121</v>
      </c>
      <c r="F118" s="8" t="s">
        <v>122</v>
      </c>
      <c r="G118" s="8" t="s">
        <v>62</v>
      </c>
      <c r="H118" s="28">
        <v>97</v>
      </c>
      <c r="I118" s="34" t="s">
        <v>430</v>
      </c>
    </row>
    <row r="119" spans="1:9" x14ac:dyDescent="0.25">
      <c r="A119" s="14">
        <v>114</v>
      </c>
      <c r="B119" s="8" t="s">
        <v>0</v>
      </c>
      <c r="C119" s="8">
        <v>51657077</v>
      </c>
      <c r="D119" s="9" t="s">
        <v>313</v>
      </c>
      <c r="E119" s="9" t="s">
        <v>298</v>
      </c>
      <c r="F119" s="8" t="s">
        <v>299</v>
      </c>
      <c r="G119" s="8" t="s">
        <v>239</v>
      </c>
      <c r="H119" s="28">
        <v>97</v>
      </c>
      <c r="I119" s="34" t="s">
        <v>430</v>
      </c>
    </row>
    <row r="120" spans="1:9" x14ac:dyDescent="0.25">
      <c r="A120" s="14">
        <v>115</v>
      </c>
      <c r="B120" s="8" t="s">
        <v>0</v>
      </c>
      <c r="C120" s="8">
        <v>51790130</v>
      </c>
      <c r="D120" s="9" t="s">
        <v>314</v>
      </c>
      <c r="E120" s="9" t="s">
        <v>298</v>
      </c>
      <c r="F120" s="8" t="s">
        <v>299</v>
      </c>
      <c r="G120" s="8" t="s">
        <v>125</v>
      </c>
      <c r="H120" s="28">
        <v>97</v>
      </c>
      <c r="I120" s="34" t="s">
        <v>430</v>
      </c>
    </row>
    <row r="121" spans="1:9" x14ac:dyDescent="0.25">
      <c r="A121" s="14">
        <v>116</v>
      </c>
      <c r="B121" s="8" t="s">
        <v>0</v>
      </c>
      <c r="C121" s="8">
        <v>51909071</v>
      </c>
      <c r="D121" s="9" t="s">
        <v>329</v>
      </c>
      <c r="E121" s="9" t="s">
        <v>298</v>
      </c>
      <c r="F121" s="8" t="s">
        <v>299</v>
      </c>
      <c r="G121" s="8" t="s">
        <v>327</v>
      </c>
      <c r="H121" s="28">
        <v>97</v>
      </c>
      <c r="I121" s="34" t="s">
        <v>430</v>
      </c>
    </row>
    <row r="122" spans="1:9" x14ac:dyDescent="0.25">
      <c r="A122" s="14">
        <v>117</v>
      </c>
      <c r="B122" s="8" t="s">
        <v>0</v>
      </c>
      <c r="C122" s="8">
        <v>41605544</v>
      </c>
      <c r="D122" s="9" t="s">
        <v>341</v>
      </c>
      <c r="E122" s="9" t="s">
        <v>298</v>
      </c>
      <c r="F122" s="8" t="s">
        <v>299</v>
      </c>
      <c r="G122" s="8" t="s">
        <v>327</v>
      </c>
      <c r="H122" s="28">
        <v>97</v>
      </c>
      <c r="I122" s="34" t="s">
        <v>430</v>
      </c>
    </row>
    <row r="123" spans="1:9" x14ac:dyDescent="0.25">
      <c r="A123" s="14">
        <v>118</v>
      </c>
      <c r="B123" s="8" t="s">
        <v>0</v>
      </c>
      <c r="C123" s="8">
        <v>51840470</v>
      </c>
      <c r="D123" s="9" t="s">
        <v>407</v>
      </c>
      <c r="E123" s="9" t="s">
        <v>399</v>
      </c>
      <c r="F123" s="8" t="s">
        <v>400</v>
      </c>
      <c r="G123" s="8" t="s">
        <v>327</v>
      </c>
      <c r="H123" s="28">
        <v>97</v>
      </c>
      <c r="I123" s="34" t="s">
        <v>430</v>
      </c>
    </row>
    <row r="124" spans="1:9" x14ac:dyDescent="0.25">
      <c r="A124" s="14">
        <v>119</v>
      </c>
      <c r="B124" s="8" t="s">
        <v>0</v>
      </c>
      <c r="C124" s="8">
        <v>72141643</v>
      </c>
      <c r="D124" s="9" t="s">
        <v>28</v>
      </c>
      <c r="E124" s="9" t="s">
        <v>23</v>
      </c>
      <c r="F124" s="8" t="s">
        <v>24</v>
      </c>
      <c r="G124" s="8" t="s">
        <v>25</v>
      </c>
      <c r="H124" s="28">
        <v>97</v>
      </c>
      <c r="I124" s="34" t="s">
        <v>430</v>
      </c>
    </row>
    <row r="125" spans="1:9" x14ac:dyDescent="0.25">
      <c r="A125" s="14">
        <v>120</v>
      </c>
      <c r="B125" s="8" t="s">
        <v>0</v>
      </c>
      <c r="C125" s="8">
        <v>19400492</v>
      </c>
      <c r="D125" s="9" t="s">
        <v>30</v>
      </c>
      <c r="E125" s="9" t="s">
        <v>23</v>
      </c>
      <c r="F125" s="8" t="s">
        <v>24</v>
      </c>
      <c r="G125" s="8" t="s">
        <v>31</v>
      </c>
      <c r="H125" s="28">
        <v>97</v>
      </c>
      <c r="I125" s="34" t="s">
        <v>430</v>
      </c>
    </row>
    <row r="126" spans="1:9" x14ac:dyDescent="0.25">
      <c r="A126" s="14">
        <v>121</v>
      </c>
      <c r="B126" s="8" t="s">
        <v>0</v>
      </c>
      <c r="C126" s="8">
        <v>80028059</v>
      </c>
      <c r="D126" s="9" t="s">
        <v>32</v>
      </c>
      <c r="E126" s="9" t="s">
        <v>33</v>
      </c>
      <c r="F126" s="8" t="s">
        <v>24</v>
      </c>
      <c r="G126" s="8" t="s">
        <v>31</v>
      </c>
      <c r="H126" s="28">
        <v>97</v>
      </c>
      <c r="I126" s="34" t="s">
        <v>430</v>
      </c>
    </row>
    <row r="127" spans="1:9" x14ac:dyDescent="0.25">
      <c r="A127" s="14">
        <v>122</v>
      </c>
      <c r="B127" s="8" t="s">
        <v>0</v>
      </c>
      <c r="C127" s="8">
        <v>5174451</v>
      </c>
      <c r="D127" s="9" t="s">
        <v>42</v>
      </c>
      <c r="E127" s="9" t="s">
        <v>23</v>
      </c>
      <c r="F127" s="8" t="s">
        <v>24</v>
      </c>
      <c r="G127" s="8" t="s">
        <v>31</v>
      </c>
      <c r="H127" s="28">
        <v>97</v>
      </c>
      <c r="I127" s="34" t="s">
        <v>430</v>
      </c>
    </row>
    <row r="128" spans="1:9" x14ac:dyDescent="0.25">
      <c r="A128" s="14">
        <v>123</v>
      </c>
      <c r="B128" s="8" t="s">
        <v>0</v>
      </c>
      <c r="C128" s="8">
        <v>19272553</v>
      </c>
      <c r="D128" s="9" t="s">
        <v>48</v>
      </c>
      <c r="E128" s="9" t="s">
        <v>23</v>
      </c>
      <c r="F128" s="8" t="s">
        <v>24</v>
      </c>
      <c r="G128" s="8" t="s">
        <v>31</v>
      </c>
      <c r="H128" s="28">
        <v>97</v>
      </c>
      <c r="I128" s="34" t="s">
        <v>430</v>
      </c>
    </row>
    <row r="129" spans="1:9" x14ac:dyDescent="0.25">
      <c r="A129" s="14">
        <v>124</v>
      </c>
      <c r="B129" s="8" t="s">
        <v>0</v>
      </c>
      <c r="C129" s="8">
        <v>79482290</v>
      </c>
      <c r="D129" s="9" t="s">
        <v>54</v>
      </c>
      <c r="E129" s="9" t="s">
        <v>33</v>
      </c>
      <c r="F129" s="8" t="s">
        <v>24</v>
      </c>
      <c r="G129" s="8" t="s">
        <v>31</v>
      </c>
      <c r="H129" s="28">
        <v>97</v>
      </c>
      <c r="I129" s="34" t="s">
        <v>430</v>
      </c>
    </row>
    <row r="130" spans="1:9" x14ac:dyDescent="0.25">
      <c r="A130" s="14">
        <v>125</v>
      </c>
      <c r="B130" s="8" t="s">
        <v>0</v>
      </c>
      <c r="C130" s="8">
        <v>79268529</v>
      </c>
      <c r="D130" s="9" t="s">
        <v>64</v>
      </c>
      <c r="E130" s="9" t="s">
        <v>65</v>
      </c>
      <c r="F130" s="8" t="s">
        <v>61</v>
      </c>
      <c r="G130" s="8" t="s">
        <v>62</v>
      </c>
      <c r="H130" s="28">
        <v>97</v>
      </c>
      <c r="I130" s="34" t="s">
        <v>430</v>
      </c>
    </row>
    <row r="131" spans="1:9" x14ac:dyDescent="0.25">
      <c r="A131" s="14">
        <v>126</v>
      </c>
      <c r="B131" s="8" t="s">
        <v>0</v>
      </c>
      <c r="C131" s="8">
        <v>19495120</v>
      </c>
      <c r="D131" s="9" t="s">
        <v>70</v>
      </c>
      <c r="E131" s="9" t="s">
        <v>60</v>
      </c>
      <c r="F131" s="8" t="s">
        <v>61</v>
      </c>
      <c r="G131" s="8" t="s">
        <v>62</v>
      </c>
      <c r="H131" s="28">
        <v>97</v>
      </c>
      <c r="I131" s="34" t="s">
        <v>430</v>
      </c>
    </row>
    <row r="132" spans="1:9" x14ac:dyDescent="0.25">
      <c r="A132" s="14">
        <v>127</v>
      </c>
      <c r="B132" s="8" t="s">
        <v>0</v>
      </c>
      <c r="C132" s="8">
        <v>43049905</v>
      </c>
      <c r="D132" s="9" t="s">
        <v>92</v>
      </c>
      <c r="E132" s="9" t="s">
        <v>60</v>
      </c>
      <c r="F132" s="8" t="s">
        <v>61</v>
      </c>
      <c r="G132" s="8" t="s">
        <v>72</v>
      </c>
      <c r="H132" s="28">
        <v>97</v>
      </c>
      <c r="I132" s="34" t="s">
        <v>430</v>
      </c>
    </row>
    <row r="133" spans="1:9" x14ac:dyDescent="0.25">
      <c r="A133" s="14">
        <v>128</v>
      </c>
      <c r="B133" s="8" t="s">
        <v>0</v>
      </c>
      <c r="C133" s="8">
        <v>17311488</v>
      </c>
      <c r="D133" s="9" t="s">
        <v>99</v>
      </c>
      <c r="E133" s="9" t="s">
        <v>100</v>
      </c>
      <c r="F133" s="8" t="s">
        <v>101</v>
      </c>
      <c r="G133" s="8" t="s">
        <v>25</v>
      </c>
      <c r="H133" s="28">
        <v>97</v>
      </c>
      <c r="I133" s="34" t="s">
        <v>430</v>
      </c>
    </row>
    <row r="134" spans="1:9" x14ac:dyDescent="0.25">
      <c r="A134" s="14">
        <v>129</v>
      </c>
      <c r="B134" s="8" t="s">
        <v>0</v>
      </c>
      <c r="C134" s="8">
        <v>19296002</v>
      </c>
      <c r="D134" s="9" t="s">
        <v>104</v>
      </c>
      <c r="E134" s="9" t="s">
        <v>100</v>
      </c>
      <c r="F134" s="8" t="s">
        <v>101</v>
      </c>
      <c r="G134" s="8" t="s">
        <v>25</v>
      </c>
      <c r="H134" s="28">
        <v>97</v>
      </c>
      <c r="I134" s="34" t="s">
        <v>430</v>
      </c>
    </row>
    <row r="135" spans="1:9" x14ac:dyDescent="0.25">
      <c r="A135" s="14">
        <v>130</v>
      </c>
      <c r="B135" s="8" t="s">
        <v>0</v>
      </c>
      <c r="C135" s="8">
        <v>39695851</v>
      </c>
      <c r="D135" s="9" t="s">
        <v>111</v>
      </c>
      <c r="E135" s="9" t="s">
        <v>100</v>
      </c>
      <c r="F135" s="8" t="s">
        <v>101</v>
      </c>
      <c r="G135" s="8" t="s">
        <v>110</v>
      </c>
      <c r="H135" s="28">
        <v>97</v>
      </c>
      <c r="I135" s="34" t="s">
        <v>430</v>
      </c>
    </row>
    <row r="136" spans="1:9" x14ac:dyDescent="0.25">
      <c r="A136" s="14">
        <v>131</v>
      </c>
      <c r="B136" s="8" t="s">
        <v>0</v>
      </c>
      <c r="C136" s="8">
        <v>51730048</v>
      </c>
      <c r="D136" s="9" t="s">
        <v>115</v>
      </c>
      <c r="E136" s="9" t="s">
        <v>100</v>
      </c>
      <c r="F136" s="8" t="s">
        <v>101</v>
      </c>
      <c r="G136" s="8" t="s">
        <v>110</v>
      </c>
      <c r="H136" s="28">
        <v>97</v>
      </c>
      <c r="I136" s="34" t="s">
        <v>430</v>
      </c>
    </row>
    <row r="137" spans="1:9" x14ac:dyDescent="0.25">
      <c r="A137" s="14">
        <v>132</v>
      </c>
      <c r="B137" s="8" t="s">
        <v>0</v>
      </c>
      <c r="C137" s="8">
        <v>52243716</v>
      </c>
      <c r="D137" s="9" t="s">
        <v>118</v>
      </c>
      <c r="E137" s="9" t="s">
        <v>119</v>
      </c>
      <c r="F137" s="8" t="s">
        <v>120</v>
      </c>
      <c r="G137" s="8" t="s">
        <v>20</v>
      </c>
      <c r="H137" s="28">
        <v>97</v>
      </c>
      <c r="I137" s="34" t="s">
        <v>430</v>
      </c>
    </row>
    <row r="138" spans="1:9" x14ac:dyDescent="0.25">
      <c r="A138" s="14">
        <v>133</v>
      </c>
      <c r="B138" s="8" t="s">
        <v>0</v>
      </c>
      <c r="C138" s="8">
        <v>79296895</v>
      </c>
      <c r="D138" s="9" t="s">
        <v>138</v>
      </c>
      <c r="E138" s="9" t="s">
        <v>121</v>
      </c>
      <c r="F138" s="8" t="s">
        <v>122</v>
      </c>
      <c r="G138" s="8" t="s">
        <v>20</v>
      </c>
      <c r="H138" s="28">
        <v>97</v>
      </c>
      <c r="I138" s="34" t="s">
        <v>430</v>
      </c>
    </row>
    <row r="139" spans="1:9" x14ac:dyDescent="0.25">
      <c r="A139" s="14">
        <v>134</v>
      </c>
      <c r="B139" s="8" t="s">
        <v>0</v>
      </c>
      <c r="C139" s="8">
        <v>27203559</v>
      </c>
      <c r="D139" s="9" t="s">
        <v>147</v>
      </c>
      <c r="E139" s="9" t="s">
        <v>142</v>
      </c>
      <c r="F139" s="8" t="s">
        <v>143</v>
      </c>
      <c r="G139" s="8" t="s">
        <v>146</v>
      </c>
      <c r="H139" s="28">
        <v>97</v>
      </c>
      <c r="I139" s="34" t="s">
        <v>430</v>
      </c>
    </row>
    <row r="140" spans="1:9" x14ac:dyDescent="0.25">
      <c r="A140" s="14">
        <v>135</v>
      </c>
      <c r="B140" s="8" t="s">
        <v>0</v>
      </c>
      <c r="C140" s="8">
        <v>51798671</v>
      </c>
      <c r="D140" s="9" t="s">
        <v>184</v>
      </c>
      <c r="E140" s="9" t="s">
        <v>152</v>
      </c>
      <c r="F140" s="8" t="s">
        <v>153</v>
      </c>
      <c r="G140" s="8" t="s">
        <v>172</v>
      </c>
      <c r="H140" s="28">
        <v>97</v>
      </c>
      <c r="I140" s="34" t="s">
        <v>430</v>
      </c>
    </row>
    <row r="141" spans="1:9" x14ac:dyDescent="0.25">
      <c r="A141" s="14">
        <v>136</v>
      </c>
      <c r="B141" s="8" t="s">
        <v>0</v>
      </c>
      <c r="C141" s="8">
        <v>51753665</v>
      </c>
      <c r="D141" s="9" t="s">
        <v>209</v>
      </c>
      <c r="E141" s="9" t="s">
        <v>197</v>
      </c>
      <c r="F141" s="8" t="s">
        <v>198</v>
      </c>
      <c r="G141" s="8" t="s">
        <v>199</v>
      </c>
      <c r="H141" s="28">
        <v>97</v>
      </c>
      <c r="I141" s="34" t="s">
        <v>430</v>
      </c>
    </row>
    <row r="142" spans="1:9" x14ac:dyDescent="0.25">
      <c r="A142" s="14">
        <v>137</v>
      </c>
      <c r="B142" s="8" t="s">
        <v>0</v>
      </c>
      <c r="C142" s="8">
        <v>52068313</v>
      </c>
      <c r="D142" s="9" t="s">
        <v>214</v>
      </c>
      <c r="E142" s="9" t="s">
        <v>197</v>
      </c>
      <c r="F142" s="8" t="s">
        <v>198</v>
      </c>
      <c r="G142" s="8" t="s">
        <v>199</v>
      </c>
      <c r="H142" s="28">
        <v>97</v>
      </c>
      <c r="I142" s="34" t="s">
        <v>430</v>
      </c>
    </row>
    <row r="143" spans="1:9" x14ac:dyDescent="0.25">
      <c r="A143" s="14">
        <v>138</v>
      </c>
      <c r="B143" s="8" t="s">
        <v>0</v>
      </c>
      <c r="C143" s="8">
        <v>51969297</v>
      </c>
      <c r="D143" s="9" t="s">
        <v>225</v>
      </c>
      <c r="E143" s="9" t="s">
        <v>205</v>
      </c>
      <c r="F143" s="8" t="s">
        <v>198</v>
      </c>
      <c r="G143" s="8" t="s">
        <v>199</v>
      </c>
      <c r="H143" s="28">
        <v>97</v>
      </c>
      <c r="I143" s="34" t="s">
        <v>430</v>
      </c>
    </row>
    <row r="144" spans="1:9" x14ac:dyDescent="0.25">
      <c r="A144" s="14">
        <v>139</v>
      </c>
      <c r="B144" s="8" t="s">
        <v>0</v>
      </c>
      <c r="C144" s="8">
        <v>19468238</v>
      </c>
      <c r="D144" s="9" t="s">
        <v>263</v>
      </c>
      <c r="E144" s="9" t="s">
        <v>246</v>
      </c>
      <c r="F144" s="8" t="s">
        <v>247</v>
      </c>
      <c r="G144" s="8" t="s">
        <v>125</v>
      </c>
      <c r="H144" s="28">
        <v>97</v>
      </c>
      <c r="I144" s="34" t="s">
        <v>430</v>
      </c>
    </row>
    <row r="145" spans="1:9" x14ac:dyDescent="0.25">
      <c r="A145" s="14">
        <v>140</v>
      </c>
      <c r="B145" s="8" t="s">
        <v>0</v>
      </c>
      <c r="C145" s="8">
        <v>79383113</v>
      </c>
      <c r="D145" s="9" t="s">
        <v>273</v>
      </c>
      <c r="E145" s="9" t="s">
        <v>274</v>
      </c>
      <c r="F145" s="8" t="s">
        <v>270</v>
      </c>
      <c r="G145" s="8" t="s">
        <v>272</v>
      </c>
      <c r="H145" s="28">
        <v>97</v>
      </c>
      <c r="I145" s="34" t="s">
        <v>430</v>
      </c>
    </row>
    <row r="146" spans="1:9" x14ac:dyDescent="0.25">
      <c r="A146" s="14">
        <v>141</v>
      </c>
      <c r="B146" s="8" t="s">
        <v>0</v>
      </c>
      <c r="C146" s="8">
        <v>80363371</v>
      </c>
      <c r="D146" s="9" t="s">
        <v>290</v>
      </c>
      <c r="E146" s="9" t="s">
        <v>269</v>
      </c>
      <c r="F146" s="8" t="s">
        <v>270</v>
      </c>
      <c r="G146" s="8" t="s">
        <v>25</v>
      </c>
      <c r="H146" s="28">
        <v>97</v>
      </c>
      <c r="I146" s="34" t="s">
        <v>430</v>
      </c>
    </row>
    <row r="147" spans="1:9" x14ac:dyDescent="0.25">
      <c r="A147" s="14">
        <v>142</v>
      </c>
      <c r="B147" s="8" t="s">
        <v>0</v>
      </c>
      <c r="C147" s="8">
        <v>79042192</v>
      </c>
      <c r="D147" s="9" t="s">
        <v>295</v>
      </c>
      <c r="E147" s="9" t="s">
        <v>269</v>
      </c>
      <c r="F147" s="8" t="s">
        <v>270</v>
      </c>
      <c r="G147" s="8" t="s">
        <v>62</v>
      </c>
      <c r="H147" s="28">
        <v>97</v>
      </c>
      <c r="I147" s="34" t="s">
        <v>430</v>
      </c>
    </row>
    <row r="148" spans="1:9" x14ac:dyDescent="0.25">
      <c r="A148" s="14">
        <v>143</v>
      </c>
      <c r="B148" s="8" t="s">
        <v>0</v>
      </c>
      <c r="C148" s="8">
        <v>9520573</v>
      </c>
      <c r="D148" s="9" t="s">
        <v>297</v>
      </c>
      <c r="E148" s="9" t="s">
        <v>274</v>
      </c>
      <c r="F148" s="8" t="s">
        <v>270</v>
      </c>
      <c r="G148" s="8" t="s">
        <v>146</v>
      </c>
      <c r="H148" s="28">
        <v>97</v>
      </c>
      <c r="I148" s="34" t="s">
        <v>430</v>
      </c>
    </row>
    <row r="149" spans="1:9" x14ac:dyDescent="0.25">
      <c r="A149" s="14">
        <v>144</v>
      </c>
      <c r="B149" s="8" t="s">
        <v>0</v>
      </c>
      <c r="C149" s="8">
        <v>52100117</v>
      </c>
      <c r="D149" s="9" t="s">
        <v>301</v>
      </c>
      <c r="E149" s="9" t="s">
        <v>298</v>
      </c>
      <c r="F149" s="8" t="s">
        <v>299</v>
      </c>
      <c r="G149" s="8" t="s">
        <v>14</v>
      </c>
      <c r="H149" s="28">
        <v>97</v>
      </c>
      <c r="I149" s="34" t="s">
        <v>430</v>
      </c>
    </row>
    <row r="150" spans="1:9" x14ac:dyDescent="0.25">
      <c r="A150" s="14">
        <v>145</v>
      </c>
      <c r="B150" s="8" t="s">
        <v>0</v>
      </c>
      <c r="C150" s="8">
        <v>39643910</v>
      </c>
      <c r="D150" s="9" t="s">
        <v>319</v>
      </c>
      <c r="E150" s="9" t="s">
        <v>298</v>
      </c>
      <c r="F150" s="8" t="s">
        <v>299</v>
      </c>
      <c r="G150" s="8" t="s">
        <v>125</v>
      </c>
      <c r="H150" s="28">
        <v>97</v>
      </c>
      <c r="I150" s="34" t="s">
        <v>430</v>
      </c>
    </row>
    <row r="151" spans="1:9" x14ac:dyDescent="0.25">
      <c r="A151" s="14">
        <v>146</v>
      </c>
      <c r="B151" s="8" t="s">
        <v>0</v>
      </c>
      <c r="C151" s="8">
        <v>39721046</v>
      </c>
      <c r="D151" s="9" t="s">
        <v>320</v>
      </c>
      <c r="E151" s="9" t="s">
        <v>321</v>
      </c>
      <c r="F151" s="8" t="s">
        <v>299</v>
      </c>
      <c r="G151" s="8" t="s">
        <v>125</v>
      </c>
      <c r="H151" s="28">
        <v>97</v>
      </c>
      <c r="I151" s="34" t="s">
        <v>430</v>
      </c>
    </row>
    <row r="152" spans="1:9" x14ac:dyDescent="0.25">
      <c r="A152" s="14">
        <v>147</v>
      </c>
      <c r="B152" s="8" t="s">
        <v>0</v>
      </c>
      <c r="C152" s="8">
        <v>39700863</v>
      </c>
      <c r="D152" s="9" t="s">
        <v>323</v>
      </c>
      <c r="E152" s="9" t="s">
        <v>298</v>
      </c>
      <c r="F152" s="8" t="s">
        <v>299</v>
      </c>
      <c r="G152" s="8" t="s">
        <v>125</v>
      </c>
      <c r="H152" s="28">
        <v>97</v>
      </c>
      <c r="I152" s="34" t="s">
        <v>430</v>
      </c>
    </row>
    <row r="153" spans="1:9" x14ac:dyDescent="0.25">
      <c r="A153" s="14">
        <v>148</v>
      </c>
      <c r="B153" s="8" t="s">
        <v>0</v>
      </c>
      <c r="C153" s="8">
        <v>51744398</v>
      </c>
      <c r="D153" s="9" t="s">
        <v>337</v>
      </c>
      <c r="E153" s="9" t="s">
        <v>298</v>
      </c>
      <c r="F153" s="8" t="s">
        <v>299</v>
      </c>
      <c r="G153" s="8" t="s">
        <v>327</v>
      </c>
      <c r="H153" s="28">
        <v>97</v>
      </c>
      <c r="I153" s="34" t="s">
        <v>430</v>
      </c>
    </row>
    <row r="154" spans="1:9" x14ac:dyDescent="0.25">
      <c r="A154" s="14">
        <v>149</v>
      </c>
      <c r="B154" s="8" t="s">
        <v>0</v>
      </c>
      <c r="C154" s="8">
        <v>52193202</v>
      </c>
      <c r="D154" s="9" t="s">
        <v>346</v>
      </c>
      <c r="E154" s="9" t="s">
        <v>298</v>
      </c>
      <c r="F154" s="8" t="s">
        <v>299</v>
      </c>
      <c r="G154" s="8" t="s">
        <v>327</v>
      </c>
      <c r="H154" s="28">
        <v>97</v>
      </c>
      <c r="I154" s="34" t="s">
        <v>430</v>
      </c>
    </row>
    <row r="155" spans="1:9" x14ac:dyDescent="0.25">
      <c r="A155" s="14">
        <v>150</v>
      </c>
      <c r="B155" s="8" t="s">
        <v>0</v>
      </c>
      <c r="C155" s="8">
        <v>39535061</v>
      </c>
      <c r="D155" s="9" t="s">
        <v>350</v>
      </c>
      <c r="E155" s="9" t="s">
        <v>298</v>
      </c>
      <c r="F155" s="8" t="s">
        <v>299</v>
      </c>
      <c r="G155" s="8" t="s">
        <v>327</v>
      </c>
      <c r="H155" s="28">
        <v>97</v>
      </c>
      <c r="I155" s="34" t="s">
        <v>430</v>
      </c>
    </row>
    <row r="156" spans="1:9" x14ac:dyDescent="0.25">
      <c r="A156" s="14">
        <v>151</v>
      </c>
      <c r="B156" s="8" t="s">
        <v>0</v>
      </c>
      <c r="C156" s="8">
        <v>39533633</v>
      </c>
      <c r="D156" s="9" t="s">
        <v>352</v>
      </c>
      <c r="E156" s="9" t="s">
        <v>298</v>
      </c>
      <c r="F156" s="8" t="s">
        <v>299</v>
      </c>
      <c r="G156" s="8" t="s">
        <v>327</v>
      </c>
      <c r="H156" s="28">
        <v>97</v>
      </c>
      <c r="I156" s="34" t="s">
        <v>430</v>
      </c>
    </row>
    <row r="157" spans="1:9" x14ac:dyDescent="0.25">
      <c r="A157" s="14">
        <v>152</v>
      </c>
      <c r="B157" s="8" t="s">
        <v>0</v>
      </c>
      <c r="C157" s="8">
        <v>52061146</v>
      </c>
      <c r="D157" s="9" t="s">
        <v>354</v>
      </c>
      <c r="E157" s="9" t="s">
        <v>298</v>
      </c>
      <c r="F157" s="8" t="s">
        <v>299</v>
      </c>
      <c r="G157" s="8" t="s">
        <v>327</v>
      </c>
      <c r="H157" s="28">
        <v>97</v>
      </c>
      <c r="I157" s="34" t="s">
        <v>430</v>
      </c>
    </row>
    <row r="158" spans="1:9" x14ac:dyDescent="0.25">
      <c r="A158" s="14">
        <v>153</v>
      </c>
      <c r="B158" s="8" t="s">
        <v>0</v>
      </c>
      <c r="C158" s="8">
        <v>51855249</v>
      </c>
      <c r="D158" s="9" t="s">
        <v>363</v>
      </c>
      <c r="E158" s="9" t="s">
        <v>298</v>
      </c>
      <c r="F158" s="8" t="s">
        <v>299</v>
      </c>
      <c r="G158" s="8" t="s">
        <v>327</v>
      </c>
      <c r="H158" s="28">
        <v>97</v>
      </c>
      <c r="I158" s="34" t="s">
        <v>430</v>
      </c>
    </row>
    <row r="159" spans="1:9" x14ac:dyDescent="0.25">
      <c r="A159" s="14">
        <v>154</v>
      </c>
      <c r="B159" s="8" t="s">
        <v>0</v>
      </c>
      <c r="C159" s="8">
        <v>52907411</v>
      </c>
      <c r="D159" s="9" t="s">
        <v>380</v>
      </c>
      <c r="E159" s="9" t="s">
        <v>298</v>
      </c>
      <c r="F159" s="8" t="s">
        <v>299</v>
      </c>
      <c r="G159" s="8" t="s">
        <v>327</v>
      </c>
      <c r="H159" s="28">
        <v>97</v>
      </c>
      <c r="I159" s="34" t="s">
        <v>430</v>
      </c>
    </row>
    <row r="160" spans="1:9" x14ac:dyDescent="0.25">
      <c r="A160" s="14">
        <v>155</v>
      </c>
      <c r="B160" s="8" t="s">
        <v>0</v>
      </c>
      <c r="C160" s="8">
        <v>52714523</v>
      </c>
      <c r="D160" s="9" t="s">
        <v>391</v>
      </c>
      <c r="E160" s="9" t="s">
        <v>321</v>
      </c>
      <c r="F160" s="8" t="s">
        <v>299</v>
      </c>
      <c r="G160" s="8" t="s">
        <v>327</v>
      </c>
      <c r="H160" s="28">
        <v>97</v>
      </c>
      <c r="I160" s="34" t="s">
        <v>430</v>
      </c>
    </row>
    <row r="161" spans="1:9" x14ac:dyDescent="0.25">
      <c r="A161" s="14">
        <v>156</v>
      </c>
      <c r="B161" s="8" t="s">
        <v>0</v>
      </c>
      <c r="C161" s="8">
        <v>51823092</v>
      </c>
      <c r="D161" s="9" t="s">
        <v>393</v>
      </c>
      <c r="E161" s="9" t="s">
        <v>394</v>
      </c>
      <c r="F161" s="8" t="s">
        <v>395</v>
      </c>
      <c r="G161" s="8" t="s">
        <v>396</v>
      </c>
      <c r="H161" s="28">
        <v>97</v>
      </c>
      <c r="I161" s="34" t="s">
        <v>430</v>
      </c>
    </row>
    <row r="162" spans="1:9" x14ac:dyDescent="0.25">
      <c r="A162" s="14">
        <v>157</v>
      </c>
      <c r="B162" s="8" t="s">
        <v>0</v>
      </c>
      <c r="C162" s="8">
        <v>51726002</v>
      </c>
      <c r="D162" s="9" t="s">
        <v>403</v>
      </c>
      <c r="E162" s="9" t="s">
        <v>399</v>
      </c>
      <c r="F162" s="8" t="s">
        <v>400</v>
      </c>
      <c r="G162" s="8" t="s">
        <v>130</v>
      </c>
      <c r="H162" s="28">
        <v>97</v>
      </c>
      <c r="I162" s="34" t="s">
        <v>430</v>
      </c>
    </row>
    <row r="163" spans="1:9" x14ac:dyDescent="0.25">
      <c r="A163" s="14">
        <v>158</v>
      </c>
      <c r="B163" s="8" t="s">
        <v>0</v>
      </c>
      <c r="C163" s="8">
        <v>52097039</v>
      </c>
      <c r="D163" s="9" t="s">
        <v>405</v>
      </c>
      <c r="E163" s="9" t="s">
        <v>399</v>
      </c>
      <c r="F163" s="8" t="s">
        <v>400</v>
      </c>
      <c r="G163" s="8" t="s">
        <v>130</v>
      </c>
      <c r="H163" s="28">
        <v>97</v>
      </c>
      <c r="I163" s="34" t="s">
        <v>430</v>
      </c>
    </row>
    <row r="164" spans="1:9" x14ac:dyDescent="0.25">
      <c r="A164" s="14">
        <v>159</v>
      </c>
      <c r="B164" s="8" t="s">
        <v>0</v>
      </c>
      <c r="C164" s="8">
        <v>49686726</v>
      </c>
      <c r="D164" s="9" t="s">
        <v>408</v>
      </c>
      <c r="E164" s="9" t="s">
        <v>399</v>
      </c>
      <c r="F164" s="8" t="s">
        <v>400</v>
      </c>
      <c r="G164" s="8" t="s">
        <v>327</v>
      </c>
      <c r="H164" s="28">
        <v>97</v>
      </c>
      <c r="I164" s="34" t="s">
        <v>430</v>
      </c>
    </row>
    <row r="165" spans="1:9" x14ac:dyDescent="0.25">
      <c r="A165" s="14">
        <v>160</v>
      </c>
      <c r="B165" s="8" t="s">
        <v>0</v>
      </c>
      <c r="C165" s="8">
        <v>79834301</v>
      </c>
      <c r="D165" s="9" t="s">
        <v>411</v>
      </c>
      <c r="E165" s="9" t="s">
        <v>412</v>
      </c>
      <c r="F165" s="8" t="s">
        <v>413</v>
      </c>
      <c r="G165" s="8" t="s">
        <v>25</v>
      </c>
      <c r="H165" s="28">
        <v>97</v>
      </c>
      <c r="I165" s="34" t="s">
        <v>430</v>
      </c>
    </row>
    <row r="166" spans="1:9" x14ac:dyDescent="0.25">
      <c r="A166" s="14">
        <v>161</v>
      </c>
      <c r="B166" s="8" t="s">
        <v>0</v>
      </c>
      <c r="C166" s="8">
        <v>28297449</v>
      </c>
      <c r="D166" s="9" t="s">
        <v>382</v>
      </c>
      <c r="E166" s="9" t="s">
        <v>298</v>
      </c>
      <c r="F166" s="8" t="s">
        <v>299</v>
      </c>
      <c r="G166" s="8" t="s">
        <v>327</v>
      </c>
      <c r="H166" s="28">
        <v>96.87</v>
      </c>
      <c r="I166" s="34" t="s">
        <v>430</v>
      </c>
    </row>
    <row r="167" spans="1:9" x14ac:dyDescent="0.25">
      <c r="A167" s="14">
        <v>162</v>
      </c>
      <c r="B167" s="8" t="s">
        <v>0</v>
      </c>
      <c r="C167" s="8">
        <v>19365283</v>
      </c>
      <c r="D167" s="9" t="s">
        <v>97</v>
      </c>
      <c r="E167" s="9" t="s">
        <v>60</v>
      </c>
      <c r="F167" s="8" t="s">
        <v>61</v>
      </c>
      <c r="G167" s="8" t="s">
        <v>72</v>
      </c>
      <c r="H167" s="28">
        <v>96.85</v>
      </c>
      <c r="I167" s="34" t="s">
        <v>430</v>
      </c>
    </row>
    <row r="168" spans="1:9" x14ac:dyDescent="0.25">
      <c r="A168" s="14">
        <v>163</v>
      </c>
      <c r="B168" s="8" t="s">
        <v>0</v>
      </c>
      <c r="C168" s="8">
        <v>79619868</v>
      </c>
      <c r="D168" s="9" t="s">
        <v>137</v>
      </c>
      <c r="E168" s="9" t="s">
        <v>121</v>
      </c>
      <c r="F168" s="8" t="s">
        <v>122</v>
      </c>
      <c r="G168" s="8" t="s">
        <v>20</v>
      </c>
      <c r="H168" s="28">
        <v>96.83</v>
      </c>
      <c r="I168" s="34" t="s">
        <v>430</v>
      </c>
    </row>
    <row r="169" spans="1:9" x14ac:dyDescent="0.25">
      <c r="A169" s="14">
        <v>164</v>
      </c>
      <c r="B169" s="8" t="s">
        <v>0</v>
      </c>
      <c r="C169" s="8">
        <v>1013584464</v>
      </c>
      <c r="D169" s="9" t="s">
        <v>361</v>
      </c>
      <c r="E169" s="9" t="s">
        <v>298</v>
      </c>
      <c r="F169" s="8" t="s">
        <v>299</v>
      </c>
      <c r="G169" s="8" t="s">
        <v>327</v>
      </c>
      <c r="H169" s="28">
        <v>96.8</v>
      </c>
      <c r="I169" s="34" t="s">
        <v>430</v>
      </c>
    </row>
    <row r="170" spans="1:9" x14ac:dyDescent="0.25">
      <c r="A170" s="14">
        <v>165</v>
      </c>
      <c r="B170" s="8" t="s">
        <v>0</v>
      </c>
      <c r="C170" s="8">
        <v>79642139</v>
      </c>
      <c r="D170" s="9" t="s">
        <v>26</v>
      </c>
      <c r="E170" s="9" t="s">
        <v>23</v>
      </c>
      <c r="F170" s="8" t="s">
        <v>24</v>
      </c>
      <c r="G170" s="8" t="s">
        <v>25</v>
      </c>
      <c r="H170" s="28">
        <v>96.75</v>
      </c>
      <c r="I170" s="34" t="s">
        <v>430</v>
      </c>
    </row>
    <row r="171" spans="1:9" x14ac:dyDescent="0.25">
      <c r="A171" s="14">
        <v>166</v>
      </c>
      <c r="B171" s="8" t="s">
        <v>0</v>
      </c>
      <c r="C171" s="8">
        <v>78293749</v>
      </c>
      <c r="D171" s="9" t="s">
        <v>59</v>
      </c>
      <c r="E171" s="9" t="s">
        <v>60</v>
      </c>
      <c r="F171" s="8" t="s">
        <v>61</v>
      </c>
      <c r="G171" s="8" t="s">
        <v>62</v>
      </c>
      <c r="H171" s="28">
        <v>96.75</v>
      </c>
      <c r="I171" s="34" t="s">
        <v>430</v>
      </c>
    </row>
    <row r="172" spans="1:9" x14ac:dyDescent="0.25">
      <c r="A172" s="14">
        <v>167</v>
      </c>
      <c r="B172" s="8" t="s">
        <v>0</v>
      </c>
      <c r="C172" s="8">
        <v>474554</v>
      </c>
      <c r="D172" s="9" t="s">
        <v>58</v>
      </c>
      <c r="E172" s="9" t="s">
        <v>23</v>
      </c>
      <c r="F172" s="8" t="s">
        <v>24</v>
      </c>
      <c r="G172" s="8" t="s">
        <v>31</v>
      </c>
      <c r="H172" s="28">
        <v>96.75</v>
      </c>
      <c r="I172" s="34" t="s">
        <v>430</v>
      </c>
    </row>
    <row r="173" spans="1:9" x14ac:dyDescent="0.25">
      <c r="A173" s="14">
        <v>168</v>
      </c>
      <c r="B173" s="8" t="s">
        <v>0</v>
      </c>
      <c r="C173" s="8">
        <v>79343247</v>
      </c>
      <c r="D173" s="9" t="s">
        <v>279</v>
      </c>
      <c r="E173" s="9" t="s">
        <v>269</v>
      </c>
      <c r="F173" s="8" t="s">
        <v>270</v>
      </c>
      <c r="G173" s="8" t="s">
        <v>25</v>
      </c>
      <c r="H173" s="28">
        <v>96.75</v>
      </c>
      <c r="I173" s="34" t="s">
        <v>430</v>
      </c>
    </row>
    <row r="174" spans="1:9" x14ac:dyDescent="0.25">
      <c r="A174" s="14">
        <v>169</v>
      </c>
      <c r="B174" s="8" t="s">
        <v>0</v>
      </c>
      <c r="C174" s="8">
        <v>79415355</v>
      </c>
      <c r="D174" s="9" t="s">
        <v>280</v>
      </c>
      <c r="E174" s="9" t="s">
        <v>269</v>
      </c>
      <c r="F174" s="8" t="s">
        <v>270</v>
      </c>
      <c r="G174" s="8" t="s">
        <v>25</v>
      </c>
      <c r="H174" s="28">
        <v>96.75</v>
      </c>
      <c r="I174" s="34" t="s">
        <v>430</v>
      </c>
    </row>
    <row r="175" spans="1:9" x14ac:dyDescent="0.25">
      <c r="A175" s="14">
        <v>170</v>
      </c>
      <c r="B175" s="8" t="s">
        <v>0</v>
      </c>
      <c r="C175" s="8">
        <v>19480460</v>
      </c>
      <c r="D175" s="9" t="s">
        <v>282</v>
      </c>
      <c r="E175" s="9" t="s">
        <v>269</v>
      </c>
      <c r="F175" s="8" t="s">
        <v>270</v>
      </c>
      <c r="G175" s="8" t="s">
        <v>25</v>
      </c>
      <c r="H175" s="28">
        <v>96.75</v>
      </c>
      <c r="I175" s="34" t="s">
        <v>430</v>
      </c>
    </row>
    <row r="176" spans="1:9" x14ac:dyDescent="0.25">
      <c r="A176" s="14">
        <v>171</v>
      </c>
      <c r="B176" s="8" t="s">
        <v>0</v>
      </c>
      <c r="C176" s="8">
        <v>51761103</v>
      </c>
      <c r="D176" s="9" t="s">
        <v>284</v>
      </c>
      <c r="E176" s="9" t="s">
        <v>269</v>
      </c>
      <c r="F176" s="8" t="s">
        <v>270</v>
      </c>
      <c r="G176" s="8" t="s">
        <v>25</v>
      </c>
      <c r="H176" s="28">
        <v>96.75</v>
      </c>
      <c r="I176" s="34" t="s">
        <v>430</v>
      </c>
    </row>
    <row r="177" spans="1:9" x14ac:dyDescent="0.25">
      <c r="A177" s="14">
        <v>172</v>
      </c>
      <c r="B177" s="8" t="s">
        <v>0</v>
      </c>
      <c r="C177" s="8">
        <v>39635768</v>
      </c>
      <c r="D177" s="9" t="s">
        <v>285</v>
      </c>
      <c r="E177" s="9" t="s">
        <v>269</v>
      </c>
      <c r="F177" s="8" t="s">
        <v>270</v>
      </c>
      <c r="G177" s="8" t="s">
        <v>25</v>
      </c>
      <c r="H177" s="28">
        <v>96.75</v>
      </c>
      <c r="I177" s="34" t="s">
        <v>430</v>
      </c>
    </row>
    <row r="178" spans="1:9" x14ac:dyDescent="0.25">
      <c r="A178" s="14">
        <v>173</v>
      </c>
      <c r="B178" s="8" t="s">
        <v>0</v>
      </c>
      <c r="C178" s="8">
        <v>79335141</v>
      </c>
      <c r="D178" s="9" t="s">
        <v>289</v>
      </c>
      <c r="E178" s="9" t="s">
        <v>269</v>
      </c>
      <c r="F178" s="8" t="s">
        <v>270</v>
      </c>
      <c r="G178" s="8" t="s">
        <v>25</v>
      </c>
      <c r="H178" s="28">
        <v>96.75</v>
      </c>
      <c r="I178" s="34" t="s">
        <v>430</v>
      </c>
    </row>
    <row r="179" spans="1:9" x14ac:dyDescent="0.25">
      <c r="A179" s="14">
        <v>174</v>
      </c>
      <c r="B179" s="8" t="s">
        <v>0</v>
      </c>
      <c r="C179" s="8">
        <v>51784775</v>
      </c>
      <c r="D179" s="9" t="s">
        <v>343</v>
      </c>
      <c r="E179" s="9" t="s">
        <v>298</v>
      </c>
      <c r="F179" s="8" t="s">
        <v>299</v>
      </c>
      <c r="G179" s="8" t="s">
        <v>327</v>
      </c>
      <c r="H179" s="28">
        <v>96.75</v>
      </c>
      <c r="I179" s="34" t="s">
        <v>430</v>
      </c>
    </row>
    <row r="180" spans="1:9" x14ac:dyDescent="0.25">
      <c r="A180" s="14">
        <v>175</v>
      </c>
      <c r="B180" s="8" t="s">
        <v>0</v>
      </c>
      <c r="C180" s="8">
        <v>52098766</v>
      </c>
      <c r="D180" s="9" t="s">
        <v>353</v>
      </c>
      <c r="E180" s="9" t="s">
        <v>298</v>
      </c>
      <c r="F180" s="8" t="s">
        <v>299</v>
      </c>
      <c r="G180" s="8" t="s">
        <v>327</v>
      </c>
      <c r="H180" s="28">
        <v>96.75</v>
      </c>
      <c r="I180" s="34" t="s">
        <v>430</v>
      </c>
    </row>
    <row r="181" spans="1:9" x14ac:dyDescent="0.25">
      <c r="A181" s="14">
        <v>176</v>
      </c>
      <c r="B181" s="8" t="s">
        <v>0</v>
      </c>
      <c r="C181" s="8">
        <v>52294144</v>
      </c>
      <c r="D181" s="9" t="s">
        <v>358</v>
      </c>
      <c r="E181" s="9" t="s">
        <v>298</v>
      </c>
      <c r="F181" s="8" t="s">
        <v>299</v>
      </c>
      <c r="G181" s="8" t="s">
        <v>327</v>
      </c>
      <c r="H181" s="28">
        <v>96.75</v>
      </c>
      <c r="I181" s="34" t="s">
        <v>430</v>
      </c>
    </row>
    <row r="182" spans="1:9" x14ac:dyDescent="0.25">
      <c r="A182" s="14">
        <v>177</v>
      </c>
      <c r="B182" s="8" t="s">
        <v>0</v>
      </c>
      <c r="C182" s="8">
        <v>10163656</v>
      </c>
      <c r="D182" s="9" t="s">
        <v>366</v>
      </c>
      <c r="E182" s="9" t="s">
        <v>298</v>
      </c>
      <c r="F182" s="8" t="s">
        <v>299</v>
      </c>
      <c r="G182" s="8" t="s">
        <v>327</v>
      </c>
      <c r="H182" s="28">
        <v>96.75</v>
      </c>
      <c r="I182" s="34" t="s">
        <v>430</v>
      </c>
    </row>
    <row r="183" spans="1:9" x14ac:dyDescent="0.25">
      <c r="A183" s="14">
        <v>178</v>
      </c>
      <c r="B183" s="8" t="s">
        <v>0</v>
      </c>
      <c r="C183" s="8">
        <v>20585907</v>
      </c>
      <c r="D183" s="9" t="s">
        <v>241</v>
      </c>
      <c r="E183" s="9" t="s">
        <v>237</v>
      </c>
      <c r="F183" s="8" t="s">
        <v>238</v>
      </c>
      <c r="G183" s="8" t="s">
        <v>62</v>
      </c>
      <c r="H183" s="28">
        <v>96.69</v>
      </c>
      <c r="I183" s="34" t="s">
        <v>430</v>
      </c>
    </row>
    <row r="184" spans="1:9" x14ac:dyDescent="0.25">
      <c r="A184" s="14">
        <v>179</v>
      </c>
      <c r="B184" s="8" t="s">
        <v>0</v>
      </c>
      <c r="C184" s="8">
        <v>51587189</v>
      </c>
      <c r="D184" s="9" t="s">
        <v>326</v>
      </c>
      <c r="E184" s="9" t="s">
        <v>298</v>
      </c>
      <c r="F184" s="8" t="s">
        <v>299</v>
      </c>
      <c r="G184" s="8" t="s">
        <v>327</v>
      </c>
      <c r="H184" s="28">
        <v>96.69</v>
      </c>
      <c r="I184" s="34" t="s">
        <v>430</v>
      </c>
    </row>
    <row r="185" spans="1:9" x14ac:dyDescent="0.25">
      <c r="A185" s="14">
        <v>180</v>
      </c>
      <c r="B185" s="8" t="s">
        <v>0</v>
      </c>
      <c r="C185" s="8">
        <v>79304166</v>
      </c>
      <c r="D185" s="9" t="s">
        <v>85</v>
      </c>
      <c r="E185" s="9" t="s">
        <v>60</v>
      </c>
      <c r="F185" s="8" t="s">
        <v>61</v>
      </c>
      <c r="G185" s="8" t="s">
        <v>72</v>
      </c>
      <c r="H185" s="28">
        <v>96.68</v>
      </c>
      <c r="I185" s="34" t="s">
        <v>430</v>
      </c>
    </row>
    <row r="186" spans="1:9" x14ac:dyDescent="0.25">
      <c r="A186" s="14">
        <v>181</v>
      </c>
      <c r="B186" s="8" t="s">
        <v>0</v>
      </c>
      <c r="C186" s="8">
        <v>51774883</v>
      </c>
      <c r="D186" s="9" t="s">
        <v>277</v>
      </c>
      <c r="E186" s="9" t="s">
        <v>269</v>
      </c>
      <c r="F186" s="8" t="s">
        <v>270</v>
      </c>
      <c r="G186" s="8" t="s">
        <v>25</v>
      </c>
      <c r="H186" s="28">
        <v>96.66</v>
      </c>
      <c r="I186" s="34" t="s">
        <v>430</v>
      </c>
    </row>
    <row r="187" spans="1:9" x14ac:dyDescent="0.25">
      <c r="A187" s="14">
        <v>182</v>
      </c>
      <c r="B187" s="8" t="s">
        <v>0</v>
      </c>
      <c r="C187" s="8">
        <v>19401206</v>
      </c>
      <c r="D187" s="9" t="s">
        <v>278</v>
      </c>
      <c r="E187" s="9" t="s">
        <v>269</v>
      </c>
      <c r="F187" s="8" t="s">
        <v>270</v>
      </c>
      <c r="G187" s="8" t="s">
        <v>25</v>
      </c>
      <c r="H187" s="28">
        <v>96.66</v>
      </c>
      <c r="I187" s="34" t="s">
        <v>430</v>
      </c>
    </row>
    <row r="188" spans="1:9" x14ac:dyDescent="0.25">
      <c r="A188" s="14">
        <v>183</v>
      </c>
      <c r="B188" s="8" t="s">
        <v>0</v>
      </c>
      <c r="C188" s="8">
        <v>30317657</v>
      </c>
      <c r="D188" s="9" t="s">
        <v>283</v>
      </c>
      <c r="E188" s="9" t="s">
        <v>269</v>
      </c>
      <c r="F188" s="8" t="s">
        <v>270</v>
      </c>
      <c r="G188" s="8" t="s">
        <v>25</v>
      </c>
      <c r="H188" s="28">
        <v>96.66</v>
      </c>
      <c r="I188" s="34" t="s">
        <v>430</v>
      </c>
    </row>
    <row r="189" spans="1:9" x14ac:dyDescent="0.25">
      <c r="A189" s="14">
        <v>184</v>
      </c>
      <c r="B189" s="8" t="s">
        <v>0</v>
      </c>
      <c r="C189" s="8">
        <v>52097978</v>
      </c>
      <c r="D189" s="9" t="s">
        <v>287</v>
      </c>
      <c r="E189" s="9" t="s">
        <v>269</v>
      </c>
      <c r="F189" s="8" t="s">
        <v>270</v>
      </c>
      <c r="G189" s="8" t="s">
        <v>25</v>
      </c>
      <c r="H189" s="28">
        <v>96.66</v>
      </c>
      <c r="I189" s="34" t="s">
        <v>430</v>
      </c>
    </row>
    <row r="190" spans="1:9" x14ac:dyDescent="0.25">
      <c r="A190" s="14">
        <v>185</v>
      </c>
      <c r="B190" s="8" t="s">
        <v>0</v>
      </c>
      <c r="C190" s="8">
        <v>51812970</v>
      </c>
      <c r="D190" s="9" t="s">
        <v>288</v>
      </c>
      <c r="E190" s="9" t="s">
        <v>269</v>
      </c>
      <c r="F190" s="8" t="s">
        <v>270</v>
      </c>
      <c r="G190" s="8" t="s">
        <v>25</v>
      </c>
      <c r="H190" s="28">
        <v>96.66</v>
      </c>
      <c r="I190" s="34" t="s">
        <v>430</v>
      </c>
    </row>
    <row r="191" spans="1:9" x14ac:dyDescent="0.25">
      <c r="A191" s="14">
        <v>186</v>
      </c>
      <c r="B191" s="8" t="s">
        <v>0</v>
      </c>
      <c r="C191" s="8">
        <v>3079018</v>
      </c>
      <c r="D191" s="9" t="s">
        <v>300</v>
      </c>
      <c r="E191" s="9" t="s">
        <v>298</v>
      </c>
      <c r="F191" s="8" t="s">
        <v>299</v>
      </c>
      <c r="G191" s="8" t="s">
        <v>14</v>
      </c>
      <c r="H191" s="28">
        <v>96.66</v>
      </c>
      <c r="I191" s="34" t="s">
        <v>430</v>
      </c>
    </row>
    <row r="192" spans="1:9" x14ac:dyDescent="0.25">
      <c r="A192" s="14">
        <v>187</v>
      </c>
      <c r="B192" s="8" t="s">
        <v>0</v>
      </c>
      <c r="C192" s="8">
        <v>19437239</v>
      </c>
      <c r="D192" s="9" t="s">
        <v>286</v>
      </c>
      <c r="E192" s="9" t="s">
        <v>269</v>
      </c>
      <c r="F192" s="8" t="s">
        <v>270</v>
      </c>
      <c r="G192" s="8" t="s">
        <v>25</v>
      </c>
      <c r="H192" s="28">
        <v>96.62</v>
      </c>
      <c r="I192" s="34" t="s">
        <v>430</v>
      </c>
    </row>
    <row r="193" spans="1:9" x14ac:dyDescent="0.25">
      <c r="A193" s="14">
        <v>188</v>
      </c>
      <c r="B193" s="8" t="s">
        <v>0</v>
      </c>
      <c r="C193" s="8">
        <v>51724856</v>
      </c>
      <c r="D193" s="9" t="s">
        <v>210</v>
      </c>
      <c r="E193" s="9" t="s">
        <v>197</v>
      </c>
      <c r="F193" s="8" t="s">
        <v>198</v>
      </c>
      <c r="G193" s="8" t="s">
        <v>199</v>
      </c>
      <c r="H193" s="28">
        <v>96.58</v>
      </c>
      <c r="I193" s="34" t="s">
        <v>430</v>
      </c>
    </row>
    <row r="194" spans="1:9" x14ac:dyDescent="0.25">
      <c r="A194" s="14">
        <v>189</v>
      </c>
      <c r="B194" s="8" t="s">
        <v>0</v>
      </c>
      <c r="C194" s="8">
        <v>51737791</v>
      </c>
      <c r="D194" s="9" t="s">
        <v>228</v>
      </c>
      <c r="E194" s="9" t="s">
        <v>197</v>
      </c>
      <c r="F194" s="8" t="s">
        <v>198</v>
      </c>
      <c r="G194" s="8" t="s">
        <v>199</v>
      </c>
      <c r="H194" s="28">
        <v>96.58</v>
      </c>
      <c r="I194" s="34" t="s">
        <v>430</v>
      </c>
    </row>
    <row r="195" spans="1:9" x14ac:dyDescent="0.25">
      <c r="A195" s="14">
        <v>190</v>
      </c>
      <c r="B195" s="8" t="s">
        <v>0</v>
      </c>
      <c r="C195" s="8">
        <v>9655508</v>
      </c>
      <c r="D195" s="9" t="s">
        <v>234</v>
      </c>
      <c r="E195" s="9" t="s">
        <v>205</v>
      </c>
      <c r="F195" s="8" t="s">
        <v>198</v>
      </c>
      <c r="G195" s="8" t="s">
        <v>199</v>
      </c>
      <c r="H195" s="28">
        <v>96.58</v>
      </c>
      <c r="I195" s="34" t="s">
        <v>430</v>
      </c>
    </row>
    <row r="196" spans="1:9" x14ac:dyDescent="0.25">
      <c r="A196" s="14">
        <v>191</v>
      </c>
      <c r="B196" s="8" t="s">
        <v>0</v>
      </c>
      <c r="C196" s="8">
        <v>39714715</v>
      </c>
      <c r="D196" s="9" t="s">
        <v>336</v>
      </c>
      <c r="E196" s="9" t="s">
        <v>298</v>
      </c>
      <c r="F196" s="8" t="s">
        <v>299</v>
      </c>
      <c r="G196" s="8" t="s">
        <v>327</v>
      </c>
      <c r="H196" s="28">
        <v>96.58</v>
      </c>
      <c r="I196" s="34" t="s">
        <v>430</v>
      </c>
    </row>
    <row r="197" spans="1:9" x14ac:dyDescent="0.25">
      <c r="A197" s="14">
        <v>192</v>
      </c>
      <c r="B197" s="8" t="s">
        <v>0</v>
      </c>
      <c r="C197" s="8">
        <v>51891057</v>
      </c>
      <c r="D197" s="9" t="s">
        <v>378</v>
      </c>
      <c r="E197" s="9" t="s">
        <v>298</v>
      </c>
      <c r="F197" s="8" t="s">
        <v>299</v>
      </c>
      <c r="G197" s="8" t="s">
        <v>327</v>
      </c>
      <c r="H197" s="28">
        <v>96.58</v>
      </c>
      <c r="I197" s="34" t="s">
        <v>430</v>
      </c>
    </row>
    <row r="198" spans="1:9" x14ac:dyDescent="0.25">
      <c r="A198" s="14">
        <v>193</v>
      </c>
      <c r="B198" s="8" t="s">
        <v>0</v>
      </c>
      <c r="C198" s="8">
        <v>22567837</v>
      </c>
      <c r="D198" s="9" t="s">
        <v>211</v>
      </c>
      <c r="E198" s="9" t="s">
        <v>197</v>
      </c>
      <c r="F198" s="8" t="s">
        <v>198</v>
      </c>
      <c r="G198" s="8" t="s">
        <v>199</v>
      </c>
      <c r="H198" s="28">
        <v>96.5</v>
      </c>
      <c r="I198" s="34" t="s">
        <v>430</v>
      </c>
    </row>
    <row r="199" spans="1:9" x14ac:dyDescent="0.25">
      <c r="A199" s="14">
        <v>194</v>
      </c>
      <c r="B199" s="8" t="s">
        <v>0</v>
      </c>
      <c r="C199" s="8">
        <v>19447803</v>
      </c>
      <c r="D199" s="9" t="s">
        <v>294</v>
      </c>
      <c r="E199" s="9" t="s">
        <v>274</v>
      </c>
      <c r="F199" s="8" t="s">
        <v>270</v>
      </c>
      <c r="G199" s="8" t="s">
        <v>62</v>
      </c>
      <c r="H199" s="28">
        <v>96.5</v>
      </c>
      <c r="I199" s="34" t="s">
        <v>430</v>
      </c>
    </row>
    <row r="200" spans="1:9" x14ac:dyDescent="0.25">
      <c r="A200" s="14">
        <v>195</v>
      </c>
      <c r="B200" s="8" t="s">
        <v>0</v>
      </c>
      <c r="C200" s="8">
        <v>52203971</v>
      </c>
      <c r="D200" s="9" t="s">
        <v>357</v>
      </c>
      <c r="E200" s="9" t="s">
        <v>298</v>
      </c>
      <c r="F200" s="8" t="s">
        <v>299</v>
      </c>
      <c r="G200" s="8" t="s">
        <v>327</v>
      </c>
      <c r="H200" s="28">
        <v>96.5</v>
      </c>
      <c r="I200" s="34" t="s">
        <v>430</v>
      </c>
    </row>
    <row r="201" spans="1:9" x14ac:dyDescent="0.25">
      <c r="A201" s="14">
        <v>196</v>
      </c>
      <c r="B201" s="8" t="s">
        <v>0</v>
      </c>
      <c r="C201" s="8">
        <v>6886967</v>
      </c>
      <c r="D201" s="9" t="s">
        <v>71</v>
      </c>
      <c r="E201" s="9" t="s">
        <v>60</v>
      </c>
      <c r="F201" s="8" t="s">
        <v>61</v>
      </c>
      <c r="G201" s="8" t="s">
        <v>72</v>
      </c>
      <c r="H201" s="28">
        <v>96.47</v>
      </c>
      <c r="I201" s="34" t="s">
        <v>430</v>
      </c>
    </row>
    <row r="202" spans="1:9" x14ac:dyDescent="0.25">
      <c r="A202" s="14">
        <v>197</v>
      </c>
      <c r="B202" s="8" t="s">
        <v>0</v>
      </c>
      <c r="C202" s="8">
        <v>11186575</v>
      </c>
      <c r="D202" s="9" t="s">
        <v>82</v>
      </c>
      <c r="E202" s="9" t="s">
        <v>60</v>
      </c>
      <c r="F202" s="8" t="s">
        <v>61</v>
      </c>
      <c r="G202" s="8" t="s">
        <v>72</v>
      </c>
      <c r="H202" s="28">
        <v>96.47</v>
      </c>
      <c r="I202" s="34" t="s">
        <v>430</v>
      </c>
    </row>
    <row r="203" spans="1:9" x14ac:dyDescent="0.25">
      <c r="A203" s="14">
        <v>198</v>
      </c>
      <c r="B203" s="8" t="s">
        <v>0</v>
      </c>
      <c r="C203" s="8">
        <v>20461792</v>
      </c>
      <c r="D203" s="9" t="s">
        <v>373</v>
      </c>
      <c r="E203" s="9" t="s">
        <v>298</v>
      </c>
      <c r="F203" s="8" t="s">
        <v>299</v>
      </c>
      <c r="G203" s="8" t="s">
        <v>327</v>
      </c>
      <c r="H203" s="28">
        <v>96.41</v>
      </c>
      <c r="I203" s="34" t="s">
        <v>430</v>
      </c>
    </row>
    <row r="204" spans="1:9" x14ac:dyDescent="0.25">
      <c r="A204" s="14">
        <v>199</v>
      </c>
      <c r="B204" s="8" t="s">
        <v>0</v>
      </c>
      <c r="C204" s="8">
        <v>479471</v>
      </c>
      <c r="D204" s="9" t="s">
        <v>53</v>
      </c>
      <c r="E204" s="9" t="s">
        <v>33</v>
      </c>
      <c r="F204" s="8" t="s">
        <v>24</v>
      </c>
      <c r="G204" s="8" t="s">
        <v>31</v>
      </c>
      <c r="H204" s="28">
        <v>96.37</v>
      </c>
      <c r="I204" s="34" t="s">
        <v>430</v>
      </c>
    </row>
    <row r="205" spans="1:9" x14ac:dyDescent="0.25">
      <c r="A205" s="14">
        <v>200</v>
      </c>
      <c r="B205" s="8" t="s">
        <v>0</v>
      </c>
      <c r="C205" s="8">
        <v>79360267</v>
      </c>
      <c r="D205" s="9" t="s">
        <v>39</v>
      </c>
      <c r="E205" s="9" t="s">
        <v>23</v>
      </c>
      <c r="F205" s="8" t="s">
        <v>24</v>
      </c>
      <c r="G205" s="8" t="s">
        <v>31</v>
      </c>
      <c r="H205" s="28">
        <v>96.37</v>
      </c>
      <c r="I205" s="34" t="s">
        <v>430</v>
      </c>
    </row>
    <row r="206" spans="1:9" x14ac:dyDescent="0.25">
      <c r="A206" s="14">
        <v>201</v>
      </c>
      <c r="B206" s="8" t="s">
        <v>0</v>
      </c>
      <c r="C206" s="8">
        <v>79286329</v>
      </c>
      <c r="D206" s="9" t="s">
        <v>75</v>
      </c>
      <c r="E206" s="9" t="s">
        <v>60</v>
      </c>
      <c r="F206" s="8" t="s">
        <v>61</v>
      </c>
      <c r="G206" s="8" t="s">
        <v>72</v>
      </c>
      <c r="H206" s="28">
        <v>96.37</v>
      </c>
      <c r="I206" s="34" t="s">
        <v>430</v>
      </c>
    </row>
    <row r="207" spans="1:9" x14ac:dyDescent="0.25">
      <c r="A207" s="14">
        <v>202</v>
      </c>
      <c r="B207" s="8" t="s">
        <v>0</v>
      </c>
      <c r="C207" s="8">
        <v>79338922</v>
      </c>
      <c r="D207" s="9" t="s">
        <v>81</v>
      </c>
      <c r="E207" s="9" t="s">
        <v>60</v>
      </c>
      <c r="F207" s="8" t="s">
        <v>61</v>
      </c>
      <c r="G207" s="8" t="s">
        <v>72</v>
      </c>
      <c r="H207" s="28">
        <v>96.37</v>
      </c>
      <c r="I207" s="34" t="s">
        <v>430</v>
      </c>
    </row>
    <row r="208" spans="1:9" x14ac:dyDescent="0.25">
      <c r="A208" s="14">
        <v>203</v>
      </c>
      <c r="B208" s="8" t="s">
        <v>0</v>
      </c>
      <c r="C208" s="8">
        <v>51975694</v>
      </c>
      <c r="D208" s="9" t="s">
        <v>206</v>
      </c>
      <c r="E208" s="9" t="s">
        <v>197</v>
      </c>
      <c r="F208" s="8" t="s">
        <v>198</v>
      </c>
      <c r="G208" s="8" t="s">
        <v>199</v>
      </c>
      <c r="H208" s="28">
        <v>96.37</v>
      </c>
      <c r="I208" s="34" t="s">
        <v>430</v>
      </c>
    </row>
    <row r="209" spans="1:9" x14ac:dyDescent="0.25">
      <c r="A209" s="14">
        <v>204</v>
      </c>
      <c r="B209" s="8" t="s">
        <v>0</v>
      </c>
      <c r="C209" s="8">
        <v>19221199</v>
      </c>
      <c r="D209" s="9" t="s">
        <v>221</v>
      </c>
      <c r="E209" s="9" t="s">
        <v>197</v>
      </c>
      <c r="F209" s="8" t="s">
        <v>198</v>
      </c>
      <c r="G209" s="8" t="s">
        <v>199</v>
      </c>
      <c r="H209" s="28">
        <v>96.37</v>
      </c>
      <c r="I209" s="34" t="s">
        <v>430</v>
      </c>
    </row>
    <row r="210" spans="1:9" x14ac:dyDescent="0.25">
      <c r="A210" s="14">
        <v>205</v>
      </c>
      <c r="B210" s="8" t="s">
        <v>0</v>
      </c>
      <c r="C210" s="8">
        <v>255661</v>
      </c>
      <c r="D210" s="9" t="s">
        <v>254</v>
      </c>
      <c r="E210" s="9" t="s">
        <v>246</v>
      </c>
      <c r="F210" s="8" t="s">
        <v>247</v>
      </c>
      <c r="G210" s="8" t="s">
        <v>125</v>
      </c>
      <c r="H210" s="28">
        <v>96.37</v>
      </c>
      <c r="I210" s="34" t="s">
        <v>430</v>
      </c>
    </row>
    <row r="211" spans="1:9" x14ac:dyDescent="0.25">
      <c r="A211" s="14">
        <v>206</v>
      </c>
      <c r="B211" s="8" t="s">
        <v>0</v>
      </c>
      <c r="C211" s="8">
        <v>39766998</v>
      </c>
      <c r="D211" s="9" t="s">
        <v>260</v>
      </c>
      <c r="E211" s="9" t="s">
        <v>246</v>
      </c>
      <c r="F211" s="8" t="s">
        <v>247</v>
      </c>
      <c r="G211" s="8" t="s">
        <v>125</v>
      </c>
      <c r="H211" s="28">
        <v>96.37</v>
      </c>
      <c r="I211" s="34" t="s">
        <v>430</v>
      </c>
    </row>
    <row r="212" spans="1:9" x14ac:dyDescent="0.25">
      <c r="A212" s="14">
        <v>207</v>
      </c>
      <c r="B212" s="8" t="s">
        <v>0</v>
      </c>
      <c r="C212" s="8">
        <v>52100416</v>
      </c>
      <c r="D212" s="9" t="s">
        <v>347</v>
      </c>
      <c r="E212" s="9" t="s">
        <v>298</v>
      </c>
      <c r="F212" s="8" t="s">
        <v>299</v>
      </c>
      <c r="G212" s="8" t="s">
        <v>327</v>
      </c>
      <c r="H212" s="28">
        <v>96.37</v>
      </c>
      <c r="I212" s="34" t="s">
        <v>430</v>
      </c>
    </row>
    <row r="213" spans="1:9" x14ac:dyDescent="0.25">
      <c r="A213" s="14">
        <v>208</v>
      </c>
      <c r="B213" s="8" t="s">
        <v>0</v>
      </c>
      <c r="C213" s="8">
        <v>51998647</v>
      </c>
      <c r="D213" s="9" t="s">
        <v>365</v>
      </c>
      <c r="E213" s="9" t="s">
        <v>298</v>
      </c>
      <c r="F213" s="8" t="s">
        <v>299</v>
      </c>
      <c r="G213" s="8" t="s">
        <v>327</v>
      </c>
      <c r="H213" s="28">
        <v>96.37</v>
      </c>
      <c r="I213" s="34" t="s">
        <v>430</v>
      </c>
    </row>
    <row r="214" spans="1:9" x14ac:dyDescent="0.25">
      <c r="A214" s="14">
        <v>209</v>
      </c>
      <c r="B214" s="8" t="s">
        <v>0</v>
      </c>
      <c r="C214" s="8">
        <v>51753630</v>
      </c>
      <c r="D214" s="9" t="s">
        <v>370</v>
      </c>
      <c r="E214" s="9" t="s">
        <v>321</v>
      </c>
      <c r="F214" s="8" t="s">
        <v>299</v>
      </c>
      <c r="G214" s="8" t="s">
        <v>327</v>
      </c>
      <c r="H214" s="28">
        <v>96.37</v>
      </c>
      <c r="I214" s="34" t="s">
        <v>430</v>
      </c>
    </row>
    <row r="215" spans="1:9" x14ac:dyDescent="0.25">
      <c r="A215" s="14">
        <v>210</v>
      </c>
      <c r="B215" s="8" t="s">
        <v>0</v>
      </c>
      <c r="C215" s="8">
        <v>46364526</v>
      </c>
      <c r="D215" s="9" t="s">
        <v>140</v>
      </c>
      <c r="E215" s="9" t="s">
        <v>121</v>
      </c>
      <c r="F215" s="8" t="s">
        <v>122</v>
      </c>
      <c r="G215" s="8" t="s">
        <v>20</v>
      </c>
      <c r="H215" s="28">
        <v>96.28</v>
      </c>
      <c r="I215" s="34" t="s">
        <v>430</v>
      </c>
    </row>
    <row r="216" spans="1:9" x14ac:dyDescent="0.25">
      <c r="A216" s="14">
        <v>211</v>
      </c>
      <c r="B216" s="8" t="s">
        <v>0</v>
      </c>
      <c r="C216" s="8">
        <v>19451707</v>
      </c>
      <c r="D216" s="9" t="s">
        <v>66</v>
      </c>
      <c r="E216" s="9" t="s">
        <v>60</v>
      </c>
      <c r="F216" s="8" t="s">
        <v>61</v>
      </c>
      <c r="G216" s="8" t="s">
        <v>62</v>
      </c>
      <c r="H216" s="28">
        <v>96.26</v>
      </c>
      <c r="I216" s="34" t="s">
        <v>430</v>
      </c>
    </row>
    <row r="217" spans="1:9" x14ac:dyDescent="0.25">
      <c r="A217" s="14">
        <v>212</v>
      </c>
      <c r="B217" s="8" t="s">
        <v>0</v>
      </c>
      <c r="C217" s="8">
        <v>9523076</v>
      </c>
      <c r="D217" s="9" t="s">
        <v>73</v>
      </c>
      <c r="E217" s="9" t="s">
        <v>60</v>
      </c>
      <c r="F217" s="8" t="s">
        <v>61</v>
      </c>
      <c r="G217" s="8" t="s">
        <v>72</v>
      </c>
      <c r="H217" s="28">
        <v>96.26</v>
      </c>
      <c r="I217" s="34" t="s">
        <v>430</v>
      </c>
    </row>
    <row r="218" spans="1:9" x14ac:dyDescent="0.25">
      <c r="A218" s="14">
        <v>213</v>
      </c>
      <c r="B218" s="8" t="s">
        <v>0</v>
      </c>
      <c r="C218" s="8">
        <v>52071203</v>
      </c>
      <c r="D218" s="9" t="s">
        <v>78</v>
      </c>
      <c r="E218" s="9" t="s">
        <v>60</v>
      </c>
      <c r="F218" s="8" t="s">
        <v>61</v>
      </c>
      <c r="G218" s="8" t="s">
        <v>72</v>
      </c>
      <c r="H218" s="28">
        <v>96.26</v>
      </c>
      <c r="I218" s="34" t="s">
        <v>430</v>
      </c>
    </row>
    <row r="219" spans="1:9" x14ac:dyDescent="0.25">
      <c r="A219" s="14">
        <v>214</v>
      </c>
      <c r="B219" s="8" t="s">
        <v>49</v>
      </c>
      <c r="C219" s="8">
        <v>162108</v>
      </c>
      <c r="D219" s="9" t="s">
        <v>83</v>
      </c>
      <c r="E219" s="9" t="s">
        <v>60</v>
      </c>
      <c r="F219" s="8" t="s">
        <v>61</v>
      </c>
      <c r="G219" s="8" t="s">
        <v>72</v>
      </c>
      <c r="H219" s="28">
        <v>96.26</v>
      </c>
      <c r="I219" s="34" t="s">
        <v>430</v>
      </c>
    </row>
    <row r="220" spans="1:9" x14ac:dyDescent="0.25">
      <c r="A220" s="14">
        <v>215</v>
      </c>
      <c r="B220" s="8" t="s">
        <v>0</v>
      </c>
      <c r="C220" s="8">
        <v>52237633</v>
      </c>
      <c r="D220" s="9" t="s">
        <v>375</v>
      </c>
      <c r="E220" s="9" t="s">
        <v>298</v>
      </c>
      <c r="F220" s="8" t="s">
        <v>299</v>
      </c>
      <c r="G220" s="8" t="s">
        <v>327</v>
      </c>
      <c r="H220" s="28">
        <v>96.26</v>
      </c>
      <c r="I220" s="34" t="s">
        <v>430</v>
      </c>
    </row>
    <row r="221" spans="1:9" x14ac:dyDescent="0.25">
      <c r="A221" s="14">
        <v>216</v>
      </c>
      <c r="B221" s="8" t="s">
        <v>0</v>
      </c>
      <c r="C221" s="8">
        <v>79814297</v>
      </c>
      <c r="D221" s="9" t="s">
        <v>379</v>
      </c>
      <c r="E221" s="9" t="s">
        <v>298</v>
      </c>
      <c r="F221" s="8" t="s">
        <v>299</v>
      </c>
      <c r="G221" s="8" t="s">
        <v>327</v>
      </c>
      <c r="H221" s="28">
        <v>96.26</v>
      </c>
      <c r="I221" s="34" t="s">
        <v>430</v>
      </c>
    </row>
    <row r="222" spans="1:9" x14ac:dyDescent="0.25">
      <c r="A222" s="14">
        <v>217</v>
      </c>
      <c r="B222" s="8" t="s">
        <v>0</v>
      </c>
      <c r="C222" s="8">
        <v>12964177</v>
      </c>
      <c r="D222" s="9" t="s">
        <v>276</v>
      </c>
      <c r="E222" s="9" t="s">
        <v>269</v>
      </c>
      <c r="F222" s="8" t="s">
        <v>270</v>
      </c>
      <c r="G222" s="8" t="s">
        <v>25</v>
      </c>
      <c r="H222" s="28">
        <v>96.25</v>
      </c>
      <c r="I222" s="34" t="s">
        <v>430</v>
      </c>
    </row>
    <row r="223" spans="1:9" x14ac:dyDescent="0.25">
      <c r="A223" s="14">
        <v>218</v>
      </c>
      <c r="B223" s="8" t="s">
        <v>0</v>
      </c>
      <c r="C223" s="8">
        <v>93200730</v>
      </c>
      <c r="D223" s="9" t="s">
        <v>281</v>
      </c>
      <c r="E223" s="9" t="s">
        <v>269</v>
      </c>
      <c r="F223" s="8" t="s">
        <v>270</v>
      </c>
      <c r="G223" s="8" t="s">
        <v>25</v>
      </c>
      <c r="H223" s="28">
        <v>96.25</v>
      </c>
      <c r="I223" s="34" t="s">
        <v>430</v>
      </c>
    </row>
    <row r="224" spans="1:9" x14ac:dyDescent="0.25">
      <c r="A224" s="14">
        <v>219</v>
      </c>
      <c r="B224" s="8" t="s">
        <v>0</v>
      </c>
      <c r="C224" s="8">
        <v>19434996</v>
      </c>
      <c r="D224" s="9" t="s">
        <v>94</v>
      </c>
      <c r="E224" s="9" t="s">
        <v>60</v>
      </c>
      <c r="F224" s="8" t="s">
        <v>61</v>
      </c>
      <c r="G224" s="8" t="s">
        <v>72</v>
      </c>
      <c r="H224" s="28">
        <v>96.23</v>
      </c>
      <c r="I224" s="34" t="s">
        <v>430</v>
      </c>
    </row>
    <row r="225" spans="1:9" x14ac:dyDescent="0.25">
      <c r="A225" s="14">
        <v>220</v>
      </c>
      <c r="B225" s="8" t="s">
        <v>0</v>
      </c>
      <c r="C225" s="8">
        <v>45453173</v>
      </c>
      <c r="D225" s="9" t="s">
        <v>87</v>
      </c>
      <c r="E225" s="9" t="s">
        <v>60</v>
      </c>
      <c r="F225" s="8" t="s">
        <v>61</v>
      </c>
      <c r="G225" s="8" t="s">
        <v>72</v>
      </c>
      <c r="H225" s="28">
        <v>96.15</v>
      </c>
      <c r="I225" s="34" t="s">
        <v>430</v>
      </c>
    </row>
    <row r="226" spans="1:9" x14ac:dyDescent="0.25">
      <c r="A226" s="14">
        <v>221</v>
      </c>
      <c r="B226" s="8" t="s">
        <v>0</v>
      </c>
      <c r="C226" s="8">
        <v>51968147</v>
      </c>
      <c r="D226" s="9" t="s">
        <v>203</v>
      </c>
      <c r="E226" s="9" t="s">
        <v>197</v>
      </c>
      <c r="F226" s="8" t="s">
        <v>198</v>
      </c>
      <c r="G226" s="8" t="s">
        <v>199</v>
      </c>
      <c r="H226" s="28">
        <v>96.15</v>
      </c>
      <c r="I226" s="34" t="s">
        <v>430</v>
      </c>
    </row>
    <row r="227" spans="1:9" x14ac:dyDescent="0.25">
      <c r="A227" s="14">
        <v>222</v>
      </c>
      <c r="B227" s="8" t="s">
        <v>0</v>
      </c>
      <c r="C227" s="8">
        <v>51881147</v>
      </c>
      <c r="D227" s="9" t="s">
        <v>248</v>
      </c>
      <c r="E227" s="9" t="s">
        <v>246</v>
      </c>
      <c r="F227" s="8" t="s">
        <v>247</v>
      </c>
      <c r="G227" s="8" t="s">
        <v>1</v>
      </c>
      <c r="H227" s="28">
        <v>96.15</v>
      </c>
      <c r="I227" s="34" t="s">
        <v>430</v>
      </c>
    </row>
    <row r="228" spans="1:9" x14ac:dyDescent="0.25">
      <c r="A228" s="14">
        <v>223</v>
      </c>
      <c r="B228" s="8" t="s">
        <v>0</v>
      </c>
      <c r="C228" s="8">
        <v>41705029</v>
      </c>
      <c r="D228" s="9" t="s">
        <v>355</v>
      </c>
      <c r="E228" s="9" t="s">
        <v>298</v>
      </c>
      <c r="F228" s="8" t="s">
        <v>299</v>
      </c>
      <c r="G228" s="8" t="s">
        <v>327</v>
      </c>
      <c r="H228" s="28">
        <v>96.05</v>
      </c>
      <c r="I228" s="34" t="s">
        <v>430</v>
      </c>
    </row>
    <row r="229" spans="1:9" x14ac:dyDescent="0.25">
      <c r="A229" s="14">
        <v>224</v>
      </c>
      <c r="B229" s="8" t="s">
        <v>0</v>
      </c>
      <c r="C229" s="8">
        <v>51833621</v>
      </c>
      <c r="D229" s="9" t="s">
        <v>369</v>
      </c>
      <c r="E229" s="9" t="s">
        <v>298</v>
      </c>
      <c r="F229" s="8" t="s">
        <v>299</v>
      </c>
      <c r="G229" s="8" t="s">
        <v>327</v>
      </c>
      <c r="H229" s="28">
        <v>96.05</v>
      </c>
      <c r="I229" s="34" t="s">
        <v>430</v>
      </c>
    </row>
    <row r="230" spans="1:9" x14ac:dyDescent="0.25">
      <c r="A230" s="14">
        <v>225</v>
      </c>
      <c r="B230" s="8" t="s">
        <v>0</v>
      </c>
      <c r="C230" s="8">
        <v>52025464</v>
      </c>
      <c r="D230" s="9" t="s">
        <v>386</v>
      </c>
      <c r="E230" s="9" t="s">
        <v>298</v>
      </c>
      <c r="F230" s="8" t="s">
        <v>299</v>
      </c>
      <c r="G230" s="8" t="s">
        <v>327</v>
      </c>
      <c r="H230" s="28">
        <v>96.05</v>
      </c>
      <c r="I230" s="34" t="s">
        <v>430</v>
      </c>
    </row>
    <row r="231" spans="1:9" x14ac:dyDescent="0.25">
      <c r="A231" s="14">
        <v>226</v>
      </c>
      <c r="B231" s="8" t="s">
        <v>0</v>
      </c>
      <c r="C231" s="8">
        <v>79119916</v>
      </c>
      <c r="D231" s="9" t="s">
        <v>275</v>
      </c>
      <c r="E231" s="9" t="s">
        <v>269</v>
      </c>
      <c r="F231" s="8" t="s">
        <v>270</v>
      </c>
      <c r="G231" s="8" t="s">
        <v>250</v>
      </c>
      <c r="H231" s="28">
        <v>96</v>
      </c>
      <c r="I231" s="34" t="s">
        <v>430</v>
      </c>
    </row>
    <row r="232" spans="1:9" x14ac:dyDescent="0.25">
      <c r="A232" s="14">
        <v>227</v>
      </c>
      <c r="B232" s="8" t="s">
        <v>0</v>
      </c>
      <c r="C232" s="8">
        <v>79041335</v>
      </c>
      <c r="D232" s="9" t="s">
        <v>76</v>
      </c>
      <c r="E232" s="9" t="s">
        <v>60</v>
      </c>
      <c r="F232" s="8" t="s">
        <v>61</v>
      </c>
      <c r="G232" s="8" t="s">
        <v>72</v>
      </c>
      <c r="H232" s="28">
        <v>95.94</v>
      </c>
      <c r="I232" s="34" t="s">
        <v>430</v>
      </c>
    </row>
    <row r="233" spans="1:9" x14ac:dyDescent="0.25">
      <c r="A233" s="14">
        <v>228</v>
      </c>
      <c r="B233" s="8" t="s">
        <v>0</v>
      </c>
      <c r="C233" s="8">
        <v>51578058</v>
      </c>
      <c r="D233" s="9" t="s">
        <v>88</v>
      </c>
      <c r="E233" s="9" t="s">
        <v>60</v>
      </c>
      <c r="F233" s="8" t="s">
        <v>61</v>
      </c>
      <c r="G233" s="8" t="s">
        <v>72</v>
      </c>
      <c r="H233" s="28">
        <v>95.94</v>
      </c>
      <c r="I233" s="34" t="s">
        <v>430</v>
      </c>
    </row>
    <row r="234" spans="1:9" x14ac:dyDescent="0.25">
      <c r="A234" s="14">
        <v>229</v>
      </c>
      <c r="B234" s="8" t="s">
        <v>0</v>
      </c>
      <c r="C234" s="8">
        <v>51715548</v>
      </c>
      <c r="D234" s="9" t="s">
        <v>232</v>
      </c>
      <c r="E234" s="9" t="s">
        <v>197</v>
      </c>
      <c r="F234" s="8" t="s">
        <v>198</v>
      </c>
      <c r="G234" s="8" t="s">
        <v>199</v>
      </c>
      <c r="H234" s="28">
        <v>95.94</v>
      </c>
      <c r="I234" s="34" t="s">
        <v>430</v>
      </c>
    </row>
    <row r="235" spans="1:9" x14ac:dyDescent="0.25">
      <c r="A235" s="14">
        <v>230</v>
      </c>
      <c r="B235" s="8" t="s">
        <v>0</v>
      </c>
      <c r="C235" s="8">
        <v>39635551</v>
      </c>
      <c r="D235" s="9" t="s">
        <v>233</v>
      </c>
      <c r="E235" s="9" t="s">
        <v>197</v>
      </c>
      <c r="F235" s="8" t="s">
        <v>198</v>
      </c>
      <c r="G235" s="8" t="s">
        <v>199</v>
      </c>
      <c r="H235" s="28">
        <v>95.94</v>
      </c>
      <c r="I235" s="34" t="s">
        <v>430</v>
      </c>
    </row>
    <row r="236" spans="1:9" x14ac:dyDescent="0.25">
      <c r="A236" s="14">
        <v>231</v>
      </c>
      <c r="B236" s="8" t="s">
        <v>0</v>
      </c>
      <c r="C236" s="8">
        <v>51577439</v>
      </c>
      <c r="D236" s="9" t="s">
        <v>368</v>
      </c>
      <c r="E236" s="9" t="s">
        <v>298</v>
      </c>
      <c r="F236" s="8" t="s">
        <v>299</v>
      </c>
      <c r="G236" s="8" t="s">
        <v>327</v>
      </c>
      <c r="H236" s="28">
        <v>95.94</v>
      </c>
      <c r="I236" s="34" t="s">
        <v>430</v>
      </c>
    </row>
    <row r="237" spans="1:9" x14ac:dyDescent="0.25">
      <c r="A237" s="14">
        <v>232</v>
      </c>
      <c r="B237" s="8" t="s">
        <v>0</v>
      </c>
      <c r="C237" s="8">
        <v>39793808</v>
      </c>
      <c r="D237" s="9" t="s">
        <v>376</v>
      </c>
      <c r="E237" s="9" t="s">
        <v>298</v>
      </c>
      <c r="F237" s="8" t="s">
        <v>299</v>
      </c>
      <c r="G237" s="8" t="s">
        <v>327</v>
      </c>
      <c r="H237" s="28">
        <v>95.94</v>
      </c>
      <c r="I237" s="34" t="s">
        <v>430</v>
      </c>
    </row>
    <row r="238" spans="1:9" x14ac:dyDescent="0.25">
      <c r="A238" s="14">
        <v>233</v>
      </c>
      <c r="B238" s="8" t="s">
        <v>0</v>
      </c>
      <c r="C238" s="8">
        <v>52557374</v>
      </c>
      <c r="D238" s="9" t="s">
        <v>67</v>
      </c>
      <c r="E238" s="9" t="s">
        <v>60</v>
      </c>
      <c r="F238" s="8" t="s">
        <v>61</v>
      </c>
      <c r="G238" s="8" t="s">
        <v>62</v>
      </c>
      <c r="H238" s="28">
        <v>95.83</v>
      </c>
      <c r="I238" s="34" t="s">
        <v>430</v>
      </c>
    </row>
    <row r="239" spans="1:9" x14ac:dyDescent="0.25">
      <c r="A239" s="14">
        <v>234</v>
      </c>
      <c r="B239" s="8" t="s">
        <v>0</v>
      </c>
      <c r="C239" s="8">
        <v>19494542</v>
      </c>
      <c r="D239" s="9" t="s">
        <v>84</v>
      </c>
      <c r="E239" s="9" t="s">
        <v>60</v>
      </c>
      <c r="F239" s="8" t="s">
        <v>61</v>
      </c>
      <c r="G239" s="8" t="s">
        <v>72</v>
      </c>
      <c r="H239" s="28">
        <v>95.83</v>
      </c>
      <c r="I239" s="34" t="s">
        <v>430</v>
      </c>
    </row>
    <row r="240" spans="1:9" x14ac:dyDescent="0.25">
      <c r="A240" s="14">
        <v>235</v>
      </c>
      <c r="B240" s="8" t="s">
        <v>0</v>
      </c>
      <c r="C240" s="8">
        <v>73084089</v>
      </c>
      <c r="D240" s="9" t="s">
        <v>93</v>
      </c>
      <c r="E240" s="9" t="s">
        <v>60</v>
      </c>
      <c r="F240" s="8" t="s">
        <v>61</v>
      </c>
      <c r="G240" s="8" t="s">
        <v>72</v>
      </c>
      <c r="H240" s="28">
        <v>95.83</v>
      </c>
      <c r="I240" s="34" t="s">
        <v>430</v>
      </c>
    </row>
    <row r="241" spans="1:9" x14ac:dyDescent="0.25">
      <c r="A241" s="14">
        <v>236</v>
      </c>
      <c r="B241" s="8" t="s">
        <v>0</v>
      </c>
      <c r="C241" s="8">
        <v>52186122</v>
      </c>
      <c r="D241" s="9" t="s">
        <v>222</v>
      </c>
      <c r="E241" s="9" t="s">
        <v>197</v>
      </c>
      <c r="F241" s="8" t="s">
        <v>198</v>
      </c>
      <c r="G241" s="8" t="s">
        <v>199</v>
      </c>
      <c r="H241" s="28">
        <v>95.83</v>
      </c>
      <c r="I241" s="34" t="s">
        <v>430</v>
      </c>
    </row>
    <row r="242" spans="1:9" x14ac:dyDescent="0.25">
      <c r="A242" s="14">
        <v>237</v>
      </c>
      <c r="B242" s="8" t="s">
        <v>0</v>
      </c>
      <c r="C242" s="8">
        <v>52290323</v>
      </c>
      <c r="D242" s="9" t="s">
        <v>374</v>
      </c>
      <c r="E242" s="9" t="s">
        <v>298</v>
      </c>
      <c r="F242" s="8" t="s">
        <v>299</v>
      </c>
      <c r="G242" s="8" t="s">
        <v>327</v>
      </c>
      <c r="H242" s="28">
        <v>95.83</v>
      </c>
      <c r="I242" s="34" t="s">
        <v>430</v>
      </c>
    </row>
    <row r="243" spans="1:9" x14ac:dyDescent="0.25">
      <c r="A243" s="14">
        <v>238</v>
      </c>
      <c r="B243" s="8" t="s">
        <v>0</v>
      </c>
      <c r="C243" s="8">
        <v>39705562</v>
      </c>
      <c r="D243" s="9" t="s">
        <v>240</v>
      </c>
      <c r="E243" s="9" t="s">
        <v>237</v>
      </c>
      <c r="F243" s="8" t="s">
        <v>238</v>
      </c>
      <c r="G243" s="8" t="s">
        <v>130</v>
      </c>
      <c r="H243" s="28">
        <v>95.82</v>
      </c>
      <c r="I243" s="34" t="s">
        <v>430</v>
      </c>
    </row>
    <row r="244" spans="1:9" x14ac:dyDescent="0.25">
      <c r="A244" s="14">
        <v>239</v>
      </c>
      <c r="B244" s="8" t="s">
        <v>0</v>
      </c>
      <c r="C244" s="8">
        <v>79584520</v>
      </c>
      <c r="D244" s="9" t="s">
        <v>194</v>
      </c>
      <c r="E244" s="9" t="s">
        <v>188</v>
      </c>
      <c r="F244" s="8" t="s">
        <v>189</v>
      </c>
      <c r="G244" s="8" t="s">
        <v>149</v>
      </c>
      <c r="H244" s="28">
        <v>95.77</v>
      </c>
      <c r="I244" s="34" t="s">
        <v>430</v>
      </c>
    </row>
    <row r="245" spans="1:9" x14ac:dyDescent="0.25">
      <c r="A245" s="14">
        <v>240</v>
      </c>
      <c r="B245" s="8" t="s">
        <v>0</v>
      </c>
      <c r="C245" s="8">
        <v>39657605</v>
      </c>
      <c r="D245" s="9" t="s">
        <v>257</v>
      </c>
      <c r="E245" s="9" t="s">
        <v>246</v>
      </c>
      <c r="F245" s="8" t="s">
        <v>247</v>
      </c>
      <c r="G245" s="8" t="s">
        <v>125</v>
      </c>
      <c r="H245" s="28">
        <v>95.73</v>
      </c>
      <c r="I245" s="34" t="s">
        <v>430</v>
      </c>
    </row>
    <row r="246" spans="1:9" x14ac:dyDescent="0.25">
      <c r="A246" s="14">
        <v>241</v>
      </c>
      <c r="B246" s="8" t="s">
        <v>0</v>
      </c>
      <c r="C246" s="8">
        <v>6012782</v>
      </c>
      <c r="D246" s="9" t="s">
        <v>258</v>
      </c>
      <c r="E246" s="9" t="s">
        <v>246</v>
      </c>
      <c r="F246" s="8" t="s">
        <v>247</v>
      </c>
      <c r="G246" s="8" t="s">
        <v>125</v>
      </c>
      <c r="H246" s="28">
        <v>95.73</v>
      </c>
      <c r="I246" s="34" t="s">
        <v>430</v>
      </c>
    </row>
    <row r="247" spans="1:9" x14ac:dyDescent="0.25">
      <c r="A247" s="14">
        <v>242</v>
      </c>
      <c r="B247" s="8" t="s">
        <v>0</v>
      </c>
      <c r="C247" s="8">
        <v>39793540</v>
      </c>
      <c r="D247" s="9" t="s">
        <v>345</v>
      </c>
      <c r="E247" s="9" t="s">
        <v>298</v>
      </c>
      <c r="F247" s="8" t="s">
        <v>299</v>
      </c>
      <c r="G247" s="8" t="s">
        <v>327</v>
      </c>
      <c r="H247" s="28">
        <v>95.73</v>
      </c>
      <c r="I247" s="34" t="s">
        <v>430</v>
      </c>
    </row>
    <row r="248" spans="1:9" x14ac:dyDescent="0.25">
      <c r="A248" s="14">
        <v>243</v>
      </c>
      <c r="B248" s="8" t="s">
        <v>0</v>
      </c>
      <c r="C248" s="8">
        <v>35499866</v>
      </c>
      <c r="D248" s="9" t="s">
        <v>224</v>
      </c>
      <c r="E248" s="9" t="s">
        <v>197</v>
      </c>
      <c r="F248" s="8" t="s">
        <v>198</v>
      </c>
      <c r="G248" s="8" t="s">
        <v>199</v>
      </c>
      <c r="H248" s="28">
        <v>95.7</v>
      </c>
      <c r="I248" s="34" t="s">
        <v>430</v>
      </c>
    </row>
    <row r="249" spans="1:9" x14ac:dyDescent="0.25">
      <c r="A249" s="14">
        <v>244</v>
      </c>
      <c r="B249" s="8" t="s">
        <v>0</v>
      </c>
      <c r="C249" s="8">
        <v>51800157</v>
      </c>
      <c r="D249" s="9" t="s">
        <v>41</v>
      </c>
      <c r="E249" s="9" t="s">
        <v>23</v>
      </c>
      <c r="F249" s="8" t="s">
        <v>24</v>
      </c>
      <c r="G249" s="8" t="s">
        <v>31</v>
      </c>
      <c r="H249" s="28">
        <v>95.62</v>
      </c>
      <c r="I249" s="34" t="s">
        <v>430</v>
      </c>
    </row>
    <row r="250" spans="1:9" x14ac:dyDescent="0.25">
      <c r="A250" s="14">
        <v>245</v>
      </c>
      <c r="B250" s="8" t="s">
        <v>0</v>
      </c>
      <c r="C250" s="8">
        <v>79288485</v>
      </c>
      <c r="D250" s="9" t="s">
        <v>79</v>
      </c>
      <c r="E250" s="9" t="s">
        <v>60</v>
      </c>
      <c r="F250" s="8" t="s">
        <v>61</v>
      </c>
      <c r="G250" s="8" t="s">
        <v>72</v>
      </c>
      <c r="H250" s="28">
        <v>95.62</v>
      </c>
      <c r="I250" s="34" t="s">
        <v>430</v>
      </c>
    </row>
    <row r="251" spans="1:9" x14ac:dyDescent="0.25">
      <c r="A251" s="14">
        <v>246</v>
      </c>
      <c r="B251" s="8" t="s">
        <v>0</v>
      </c>
      <c r="C251" s="8">
        <v>79159090</v>
      </c>
      <c r="D251" s="9" t="s">
        <v>95</v>
      </c>
      <c r="E251" s="9" t="s">
        <v>96</v>
      </c>
      <c r="F251" s="8" t="s">
        <v>61</v>
      </c>
      <c r="G251" s="8" t="s">
        <v>72</v>
      </c>
      <c r="H251" s="28">
        <v>95.62</v>
      </c>
      <c r="I251" s="34" t="s">
        <v>430</v>
      </c>
    </row>
    <row r="252" spans="1:9" x14ac:dyDescent="0.25">
      <c r="A252" s="14">
        <v>247</v>
      </c>
      <c r="B252" s="8" t="s">
        <v>0</v>
      </c>
      <c r="C252" s="8">
        <v>39639934</v>
      </c>
      <c r="D252" s="9" t="s">
        <v>328</v>
      </c>
      <c r="E252" s="9" t="s">
        <v>298</v>
      </c>
      <c r="F252" s="8" t="s">
        <v>299</v>
      </c>
      <c r="G252" s="8" t="s">
        <v>327</v>
      </c>
      <c r="H252" s="28">
        <v>95.62</v>
      </c>
      <c r="I252" s="34" t="s">
        <v>430</v>
      </c>
    </row>
    <row r="253" spans="1:9" x14ac:dyDescent="0.25">
      <c r="A253" s="14">
        <v>248</v>
      </c>
      <c r="B253" s="8" t="s">
        <v>0</v>
      </c>
      <c r="C253" s="8">
        <v>52200125</v>
      </c>
      <c r="D253" s="9" t="s">
        <v>348</v>
      </c>
      <c r="E253" s="9" t="s">
        <v>298</v>
      </c>
      <c r="F253" s="8" t="s">
        <v>299</v>
      </c>
      <c r="G253" s="8" t="s">
        <v>327</v>
      </c>
      <c r="H253" s="28">
        <v>95.62</v>
      </c>
      <c r="I253" s="34" t="s">
        <v>430</v>
      </c>
    </row>
    <row r="254" spans="1:9" x14ac:dyDescent="0.25">
      <c r="A254" s="14">
        <v>249</v>
      </c>
      <c r="B254" s="8" t="s">
        <v>0</v>
      </c>
      <c r="C254" s="8">
        <v>51921120</v>
      </c>
      <c r="D254" s="9" t="s">
        <v>169</v>
      </c>
      <c r="E254" s="9" t="s">
        <v>152</v>
      </c>
      <c r="F254" s="8" t="s">
        <v>153</v>
      </c>
      <c r="G254" s="8" t="s">
        <v>62</v>
      </c>
      <c r="H254" s="28">
        <v>95.52</v>
      </c>
      <c r="I254" s="34" t="s">
        <v>430</v>
      </c>
    </row>
    <row r="255" spans="1:9" x14ac:dyDescent="0.25">
      <c r="A255" s="14">
        <v>250</v>
      </c>
      <c r="B255" s="8" t="s">
        <v>0</v>
      </c>
      <c r="C255" s="8">
        <v>52292742</v>
      </c>
      <c r="D255" s="9" t="s">
        <v>177</v>
      </c>
      <c r="E255" s="9" t="s">
        <v>152</v>
      </c>
      <c r="F255" s="8" t="s">
        <v>153</v>
      </c>
      <c r="G255" s="8" t="s">
        <v>172</v>
      </c>
      <c r="H255" s="28">
        <v>95.52</v>
      </c>
      <c r="I255" s="34" t="s">
        <v>430</v>
      </c>
    </row>
    <row r="256" spans="1:9" x14ac:dyDescent="0.25">
      <c r="A256" s="14">
        <v>251</v>
      </c>
      <c r="B256" s="8" t="s">
        <v>0</v>
      </c>
      <c r="C256" s="8">
        <v>52476185</v>
      </c>
      <c r="D256" s="9" t="s">
        <v>342</v>
      </c>
      <c r="E256" s="9" t="s">
        <v>298</v>
      </c>
      <c r="F256" s="8" t="s">
        <v>299</v>
      </c>
      <c r="G256" s="8" t="s">
        <v>327</v>
      </c>
      <c r="H256" s="28">
        <v>95.52</v>
      </c>
      <c r="I256" s="34" t="s">
        <v>430</v>
      </c>
    </row>
    <row r="257" spans="1:9" x14ac:dyDescent="0.25">
      <c r="A257" s="14">
        <v>252</v>
      </c>
      <c r="B257" s="8" t="s">
        <v>0</v>
      </c>
      <c r="C257" s="8">
        <v>65812258</v>
      </c>
      <c r="D257" s="9" t="s">
        <v>409</v>
      </c>
      <c r="E257" s="9" t="s">
        <v>399</v>
      </c>
      <c r="F257" s="8" t="s">
        <v>400</v>
      </c>
      <c r="G257" s="8" t="s">
        <v>327</v>
      </c>
      <c r="H257" s="28">
        <v>95.5</v>
      </c>
      <c r="I257" s="34" t="s">
        <v>430</v>
      </c>
    </row>
    <row r="258" spans="1:9" x14ac:dyDescent="0.25">
      <c r="A258" s="14">
        <v>253</v>
      </c>
      <c r="B258" s="8" t="s">
        <v>0</v>
      </c>
      <c r="C258" s="8">
        <v>52489029</v>
      </c>
      <c r="D258" s="9" t="s">
        <v>398</v>
      </c>
      <c r="E258" s="9" t="s">
        <v>399</v>
      </c>
      <c r="F258" s="8" t="s">
        <v>400</v>
      </c>
      <c r="G258" s="8" t="s">
        <v>25</v>
      </c>
      <c r="H258" s="28">
        <v>95.44</v>
      </c>
      <c r="I258" s="34" t="s">
        <v>430</v>
      </c>
    </row>
    <row r="259" spans="1:9" x14ac:dyDescent="0.25">
      <c r="A259" s="14">
        <v>254</v>
      </c>
      <c r="B259" s="8" t="s">
        <v>0</v>
      </c>
      <c r="C259" s="8">
        <v>41795616</v>
      </c>
      <c r="D259" s="9" t="s">
        <v>35</v>
      </c>
      <c r="E259" s="9" t="s">
        <v>23</v>
      </c>
      <c r="F259" s="8" t="s">
        <v>24</v>
      </c>
      <c r="G259" s="8" t="s">
        <v>31</v>
      </c>
      <c r="H259" s="28">
        <v>95.42</v>
      </c>
      <c r="I259" s="34" t="s">
        <v>430</v>
      </c>
    </row>
    <row r="260" spans="1:9" x14ac:dyDescent="0.25">
      <c r="A260" s="14">
        <v>255</v>
      </c>
      <c r="B260" s="8" t="s">
        <v>0</v>
      </c>
      <c r="C260" s="8">
        <v>41240972</v>
      </c>
      <c r="D260" s="9" t="s">
        <v>359</v>
      </c>
      <c r="E260" s="9" t="s">
        <v>298</v>
      </c>
      <c r="F260" s="8" t="s">
        <v>299</v>
      </c>
      <c r="G260" s="8" t="s">
        <v>327</v>
      </c>
      <c r="H260" s="28">
        <v>95.41</v>
      </c>
      <c r="I260" s="34" t="s">
        <v>430</v>
      </c>
    </row>
    <row r="261" spans="1:9" x14ac:dyDescent="0.25">
      <c r="A261" s="14">
        <v>256</v>
      </c>
      <c r="B261" s="8" t="s">
        <v>0</v>
      </c>
      <c r="C261" s="8">
        <v>51824491</v>
      </c>
      <c r="D261" s="9" t="s">
        <v>364</v>
      </c>
      <c r="E261" s="9" t="s">
        <v>298</v>
      </c>
      <c r="F261" s="8" t="s">
        <v>299</v>
      </c>
      <c r="G261" s="8" t="s">
        <v>327</v>
      </c>
      <c r="H261" s="28">
        <v>95.41</v>
      </c>
      <c r="I261" s="34" t="s">
        <v>430</v>
      </c>
    </row>
    <row r="262" spans="1:9" x14ac:dyDescent="0.25">
      <c r="A262" s="14">
        <v>257</v>
      </c>
      <c r="B262" s="8" t="s">
        <v>0</v>
      </c>
      <c r="C262" s="8">
        <v>52845705</v>
      </c>
      <c r="D262" s="9" t="s">
        <v>333</v>
      </c>
      <c r="E262" s="9" t="s">
        <v>298</v>
      </c>
      <c r="F262" s="8" t="s">
        <v>299</v>
      </c>
      <c r="G262" s="8" t="s">
        <v>327</v>
      </c>
      <c r="H262" s="28">
        <v>95.38</v>
      </c>
      <c r="I262" s="34" t="s">
        <v>430</v>
      </c>
    </row>
    <row r="263" spans="1:9" x14ac:dyDescent="0.25">
      <c r="A263" s="14">
        <v>258</v>
      </c>
      <c r="B263" s="8" t="s">
        <v>0</v>
      </c>
      <c r="C263" s="8">
        <v>40046051</v>
      </c>
      <c r="D263" s="9" t="s">
        <v>166</v>
      </c>
      <c r="E263" s="9" t="s">
        <v>152</v>
      </c>
      <c r="F263" s="8" t="s">
        <v>153</v>
      </c>
      <c r="G263" s="8" t="s">
        <v>62</v>
      </c>
      <c r="H263" s="28">
        <v>95.35</v>
      </c>
      <c r="I263" s="34" t="s">
        <v>430</v>
      </c>
    </row>
    <row r="264" spans="1:9" x14ac:dyDescent="0.25">
      <c r="A264" s="14">
        <v>259</v>
      </c>
      <c r="B264" s="8" t="s">
        <v>0</v>
      </c>
      <c r="C264" s="8">
        <v>88284690</v>
      </c>
      <c r="D264" s="9" t="s">
        <v>55</v>
      </c>
      <c r="E264" s="9" t="s">
        <v>33</v>
      </c>
      <c r="F264" s="8" t="s">
        <v>24</v>
      </c>
      <c r="G264" s="8" t="s">
        <v>31</v>
      </c>
      <c r="H264" s="28">
        <v>95.3</v>
      </c>
      <c r="I264" s="34" t="s">
        <v>430</v>
      </c>
    </row>
    <row r="265" spans="1:9" x14ac:dyDescent="0.25">
      <c r="A265" s="14">
        <v>260</v>
      </c>
      <c r="B265" s="8" t="s">
        <v>0</v>
      </c>
      <c r="C265" s="8">
        <v>20957275</v>
      </c>
      <c r="D265" s="9" t="s">
        <v>175</v>
      </c>
      <c r="E265" s="9" t="s">
        <v>152</v>
      </c>
      <c r="F265" s="8" t="s">
        <v>153</v>
      </c>
      <c r="G265" s="8" t="s">
        <v>172</v>
      </c>
      <c r="H265" s="28">
        <v>95.3</v>
      </c>
      <c r="I265" s="34" t="s">
        <v>430</v>
      </c>
    </row>
    <row r="266" spans="1:9" x14ac:dyDescent="0.25">
      <c r="A266" s="14">
        <v>261</v>
      </c>
      <c r="B266" s="8" t="s">
        <v>0</v>
      </c>
      <c r="C266" s="8">
        <v>51973636</v>
      </c>
      <c r="D266" s="9" t="s">
        <v>303</v>
      </c>
      <c r="E266" s="9" t="s">
        <v>298</v>
      </c>
      <c r="F266" s="8" t="s">
        <v>299</v>
      </c>
      <c r="G266" s="8" t="s">
        <v>272</v>
      </c>
      <c r="H266" s="28">
        <v>95.3</v>
      </c>
      <c r="I266" s="34" t="s">
        <v>430</v>
      </c>
    </row>
    <row r="267" spans="1:9" x14ac:dyDescent="0.25">
      <c r="A267" s="14">
        <v>262</v>
      </c>
      <c r="B267" s="8" t="s">
        <v>0</v>
      </c>
      <c r="C267" s="8">
        <v>39703310</v>
      </c>
      <c r="D267" s="9" t="s">
        <v>351</v>
      </c>
      <c r="E267" s="9" t="s">
        <v>298</v>
      </c>
      <c r="F267" s="8" t="s">
        <v>299</v>
      </c>
      <c r="G267" s="8" t="s">
        <v>327</v>
      </c>
      <c r="H267" s="28">
        <v>95.3</v>
      </c>
      <c r="I267" s="34" t="s">
        <v>430</v>
      </c>
    </row>
    <row r="268" spans="1:9" x14ac:dyDescent="0.25">
      <c r="A268" s="14">
        <v>263</v>
      </c>
      <c r="B268" s="8" t="s">
        <v>0</v>
      </c>
      <c r="C268" s="8">
        <v>52350128</v>
      </c>
      <c r="D268" s="9" t="s">
        <v>132</v>
      </c>
      <c r="E268" s="9" t="s">
        <v>121</v>
      </c>
      <c r="F268" s="8" t="s">
        <v>122</v>
      </c>
      <c r="G268" s="8" t="s">
        <v>62</v>
      </c>
      <c r="H268" s="28">
        <v>95.2</v>
      </c>
      <c r="I268" s="34" t="s">
        <v>430</v>
      </c>
    </row>
    <row r="269" spans="1:9" x14ac:dyDescent="0.25">
      <c r="A269" s="14">
        <v>264</v>
      </c>
      <c r="B269" s="8" t="s">
        <v>0</v>
      </c>
      <c r="C269" s="8">
        <v>51965930</v>
      </c>
      <c r="D269" s="9" t="s">
        <v>182</v>
      </c>
      <c r="E269" s="9" t="s">
        <v>152</v>
      </c>
      <c r="F269" s="8" t="s">
        <v>153</v>
      </c>
      <c r="G269" s="8" t="s">
        <v>172</v>
      </c>
      <c r="H269" s="28">
        <v>95.2</v>
      </c>
      <c r="I269" s="34" t="s">
        <v>430</v>
      </c>
    </row>
    <row r="270" spans="1:9" x14ac:dyDescent="0.25">
      <c r="A270" s="14">
        <v>265</v>
      </c>
      <c r="B270" s="8" t="s">
        <v>0</v>
      </c>
      <c r="C270" s="8">
        <v>41783234</v>
      </c>
      <c r="D270" s="9" t="s">
        <v>338</v>
      </c>
      <c r="E270" s="9" t="s">
        <v>298</v>
      </c>
      <c r="F270" s="8" t="s">
        <v>299</v>
      </c>
      <c r="G270" s="8" t="s">
        <v>327</v>
      </c>
      <c r="H270" s="28">
        <v>95.2</v>
      </c>
      <c r="I270" s="34" t="s">
        <v>430</v>
      </c>
    </row>
    <row r="271" spans="1:9" x14ac:dyDescent="0.25">
      <c r="A271" s="14">
        <v>266</v>
      </c>
      <c r="B271" s="8" t="s">
        <v>0</v>
      </c>
      <c r="C271" s="8">
        <v>51623108</v>
      </c>
      <c r="D271" s="9" t="s">
        <v>383</v>
      </c>
      <c r="E271" s="9" t="s">
        <v>298</v>
      </c>
      <c r="F271" s="8" t="s">
        <v>299</v>
      </c>
      <c r="G271" s="8" t="s">
        <v>327</v>
      </c>
      <c r="H271" s="28">
        <v>95.2</v>
      </c>
      <c r="I271" s="34" t="s">
        <v>430</v>
      </c>
    </row>
    <row r="272" spans="1:9" x14ac:dyDescent="0.25">
      <c r="A272" s="14">
        <v>267</v>
      </c>
      <c r="B272" s="8" t="s">
        <v>0</v>
      </c>
      <c r="C272" s="8">
        <v>11254826</v>
      </c>
      <c r="D272" s="9" t="s">
        <v>57</v>
      </c>
      <c r="E272" s="9" t="s">
        <v>33</v>
      </c>
      <c r="F272" s="8" t="s">
        <v>24</v>
      </c>
      <c r="G272" s="8" t="s">
        <v>31</v>
      </c>
      <c r="H272" s="28">
        <v>95.14</v>
      </c>
      <c r="I272" s="34" t="s">
        <v>430</v>
      </c>
    </row>
    <row r="273" spans="1:9" x14ac:dyDescent="0.25">
      <c r="A273" s="14">
        <v>268</v>
      </c>
      <c r="B273" s="8" t="s">
        <v>0</v>
      </c>
      <c r="C273" s="8">
        <v>19368360</v>
      </c>
      <c r="D273" s="9" t="s">
        <v>43</v>
      </c>
      <c r="E273" s="9" t="s">
        <v>23</v>
      </c>
      <c r="F273" s="8" t="s">
        <v>24</v>
      </c>
      <c r="G273" s="8" t="s">
        <v>31</v>
      </c>
      <c r="H273" s="28">
        <v>95.12</v>
      </c>
      <c r="I273" s="34" t="s">
        <v>430</v>
      </c>
    </row>
    <row r="274" spans="1:9" x14ac:dyDescent="0.25">
      <c r="A274" s="14">
        <v>269</v>
      </c>
      <c r="B274" s="8" t="s">
        <v>0</v>
      </c>
      <c r="C274" s="8">
        <v>51963937</v>
      </c>
      <c r="D274" s="9" t="s">
        <v>183</v>
      </c>
      <c r="E274" s="9" t="s">
        <v>152</v>
      </c>
      <c r="F274" s="8" t="s">
        <v>153</v>
      </c>
      <c r="G274" s="8" t="s">
        <v>172</v>
      </c>
      <c r="H274" s="28">
        <v>95.09</v>
      </c>
      <c r="I274" s="34" t="s">
        <v>430</v>
      </c>
    </row>
    <row r="275" spans="1:9" x14ac:dyDescent="0.25">
      <c r="A275" s="14">
        <v>270</v>
      </c>
      <c r="B275" s="8" t="s">
        <v>0</v>
      </c>
      <c r="C275" s="8">
        <v>79747773</v>
      </c>
      <c r="D275" s="9" t="s">
        <v>259</v>
      </c>
      <c r="E275" s="9" t="s">
        <v>246</v>
      </c>
      <c r="F275" s="8" t="s">
        <v>247</v>
      </c>
      <c r="G275" s="8" t="s">
        <v>125</v>
      </c>
      <c r="H275" s="28">
        <v>95.09</v>
      </c>
      <c r="I275" s="34" t="s">
        <v>430</v>
      </c>
    </row>
    <row r="276" spans="1:9" x14ac:dyDescent="0.25">
      <c r="A276" s="14">
        <v>271</v>
      </c>
      <c r="B276" s="8" t="s">
        <v>0</v>
      </c>
      <c r="C276" s="8">
        <v>36169181</v>
      </c>
      <c r="D276" s="9" t="s">
        <v>190</v>
      </c>
      <c r="E276" s="9" t="s">
        <v>188</v>
      </c>
      <c r="F276" s="8" t="s">
        <v>189</v>
      </c>
      <c r="G276" s="8" t="s">
        <v>110</v>
      </c>
      <c r="H276" s="28">
        <v>95.03</v>
      </c>
      <c r="I276" s="34" t="s">
        <v>430</v>
      </c>
    </row>
    <row r="277" spans="1:9" x14ac:dyDescent="0.25">
      <c r="A277" s="14">
        <v>272</v>
      </c>
      <c r="B277" s="8" t="s">
        <v>0</v>
      </c>
      <c r="C277" s="8">
        <v>19492486</v>
      </c>
      <c r="D277" s="9" t="s">
        <v>185</v>
      </c>
      <c r="E277" s="9" t="s">
        <v>152</v>
      </c>
      <c r="F277" s="8" t="s">
        <v>153</v>
      </c>
      <c r="G277" s="8" t="s">
        <v>172</v>
      </c>
      <c r="H277" s="28">
        <v>95.02</v>
      </c>
      <c r="I277" s="34" t="s">
        <v>430</v>
      </c>
    </row>
    <row r="278" spans="1:9" x14ac:dyDescent="0.25">
      <c r="A278" s="14">
        <v>273</v>
      </c>
      <c r="B278" s="8" t="s">
        <v>0</v>
      </c>
      <c r="C278" s="8">
        <v>52908457</v>
      </c>
      <c r="D278" s="9" t="s">
        <v>384</v>
      </c>
      <c r="E278" s="9" t="s">
        <v>298</v>
      </c>
      <c r="F278" s="8" t="s">
        <v>299</v>
      </c>
      <c r="G278" s="8" t="s">
        <v>327</v>
      </c>
      <c r="H278" s="28">
        <v>95.01</v>
      </c>
      <c r="I278" s="34" t="s">
        <v>430</v>
      </c>
    </row>
    <row r="279" spans="1:9" x14ac:dyDescent="0.25">
      <c r="A279" s="14">
        <v>274</v>
      </c>
      <c r="B279" s="8" t="s">
        <v>0</v>
      </c>
      <c r="C279" s="8">
        <v>39648917</v>
      </c>
      <c r="D279" s="9" t="s">
        <v>168</v>
      </c>
      <c r="E279" s="9" t="s">
        <v>152</v>
      </c>
      <c r="F279" s="8" t="s">
        <v>153</v>
      </c>
      <c r="G279" s="8" t="s">
        <v>62</v>
      </c>
      <c r="H279" s="28">
        <v>94.98</v>
      </c>
      <c r="I279" s="34" t="s">
        <v>430</v>
      </c>
    </row>
    <row r="280" spans="1:9" x14ac:dyDescent="0.25">
      <c r="A280" s="14">
        <v>275</v>
      </c>
      <c r="B280" s="8" t="s">
        <v>0</v>
      </c>
      <c r="C280" s="8">
        <v>51923550</v>
      </c>
      <c r="D280" s="9" t="s">
        <v>178</v>
      </c>
      <c r="E280" s="9" t="s">
        <v>152</v>
      </c>
      <c r="F280" s="8" t="s">
        <v>153</v>
      </c>
      <c r="G280" s="8" t="s">
        <v>172</v>
      </c>
      <c r="H280" s="28">
        <v>94.98</v>
      </c>
      <c r="I280" s="34" t="s">
        <v>430</v>
      </c>
    </row>
    <row r="281" spans="1:9" x14ac:dyDescent="0.25">
      <c r="A281" s="14">
        <v>276</v>
      </c>
      <c r="B281" s="8" t="s">
        <v>0</v>
      </c>
      <c r="C281" s="8">
        <v>52025693</v>
      </c>
      <c r="D281" s="9" t="s">
        <v>180</v>
      </c>
      <c r="E281" s="9" t="s">
        <v>152</v>
      </c>
      <c r="F281" s="8" t="s">
        <v>153</v>
      </c>
      <c r="G281" s="8" t="s">
        <v>172</v>
      </c>
      <c r="H281" s="28">
        <v>94.98</v>
      </c>
      <c r="I281" s="34" t="s">
        <v>430</v>
      </c>
    </row>
    <row r="282" spans="1:9" x14ac:dyDescent="0.25">
      <c r="A282" s="14">
        <v>277</v>
      </c>
      <c r="B282" s="8" t="s">
        <v>0</v>
      </c>
      <c r="C282" s="8">
        <v>23500220</v>
      </c>
      <c r="D282" s="9" t="s">
        <v>310</v>
      </c>
      <c r="E282" s="9" t="s">
        <v>298</v>
      </c>
      <c r="F282" s="8" t="s">
        <v>299</v>
      </c>
      <c r="G282" s="8" t="s">
        <v>272</v>
      </c>
      <c r="H282" s="28">
        <v>94.98</v>
      </c>
      <c r="I282" s="34" t="s">
        <v>430</v>
      </c>
    </row>
    <row r="283" spans="1:9" x14ac:dyDescent="0.25">
      <c r="A283" s="14">
        <v>278</v>
      </c>
      <c r="B283" s="8" t="s">
        <v>0</v>
      </c>
      <c r="C283" s="8">
        <v>12134651</v>
      </c>
      <c r="D283" s="9" t="s">
        <v>136</v>
      </c>
      <c r="E283" s="9" t="s">
        <v>121</v>
      </c>
      <c r="F283" s="8" t="s">
        <v>122</v>
      </c>
      <c r="G283" s="8" t="s">
        <v>20</v>
      </c>
      <c r="H283" s="28">
        <v>94.96</v>
      </c>
      <c r="I283" s="34" t="s">
        <v>430</v>
      </c>
    </row>
    <row r="284" spans="1:9" x14ac:dyDescent="0.25">
      <c r="A284" s="14">
        <v>279</v>
      </c>
      <c r="B284" s="8" t="s">
        <v>0</v>
      </c>
      <c r="C284" s="8">
        <v>52776146</v>
      </c>
      <c r="D284" s="9" t="s">
        <v>154</v>
      </c>
      <c r="E284" s="9" t="s">
        <v>152</v>
      </c>
      <c r="F284" s="8" t="s">
        <v>153</v>
      </c>
      <c r="G284" s="8" t="s">
        <v>6</v>
      </c>
      <c r="H284" s="28">
        <v>94.88</v>
      </c>
      <c r="I284" s="34" t="s">
        <v>430</v>
      </c>
    </row>
    <row r="285" spans="1:9" x14ac:dyDescent="0.25">
      <c r="A285" s="14">
        <v>280</v>
      </c>
      <c r="B285" s="8" t="s">
        <v>0</v>
      </c>
      <c r="C285" s="8">
        <v>9523823</v>
      </c>
      <c r="D285" s="9" t="s">
        <v>173</v>
      </c>
      <c r="E285" s="9" t="s">
        <v>152</v>
      </c>
      <c r="F285" s="8" t="s">
        <v>153</v>
      </c>
      <c r="G285" s="8" t="s">
        <v>172</v>
      </c>
      <c r="H285" s="28">
        <v>94.88</v>
      </c>
      <c r="I285" s="34" t="s">
        <v>430</v>
      </c>
    </row>
    <row r="286" spans="1:9" x14ac:dyDescent="0.25">
      <c r="A286" s="14">
        <v>281</v>
      </c>
      <c r="B286" s="8" t="s">
        <v>0</v>
      </c>
      <c r="C286" s="8">
        <v>51697286</v>
      </c>
      <c r="D286" s="9" t="s">
        <v>179</v>
      </c>
      <c r="E286" s="9" t="s">
        <v>152</v>
      </c>
      <c r="F286" s="8" t="s">
        <v>153</v>
      </c>
      <c r="G286" s="8" t="s">
        <v>172</v>
      </c>
      <c r="H286" s="28">
        <v>94.88</v>
      </c>
      <c r="I286" s="34" t="s">
        <v>430</v>
      </c>
    </row>
    <row r="287" spans="1:9" x14ac:dyDescent="0.25">
      <c r="A287" s="14">
        <v>282</v>
      </c>
      <c r="B287" s="8" t="s">
        <v>0</v>
      </c>
      <c r="C287" s="8">
        <v>9266848</v>
      </c>
      <c r="D287" s="9" t="s">
        <v>356</v>
      </c>
      <c r="E287" s="9" t="s">
        <v>298</v>
      </c>
      <c r="F287" s="8" t="s">
        <v>299</v>
      </c>
      <c r="G287" s="8" t="s">
        <v>327</v>
      </c>
      <c r="H287" s="28">
        <v>94.88</v>
      </c>
      <c r="I287" s="34" t="s">
        <v>430</v>
      </c>
    </row>
    <row r="288" spans="1:9" x14ac:dyDescent="0.25">
      <c r="A288" s="14">
        <v>283</v>
      </c>
      <c r="B288" s="8" t="s">
        <v>0</v>
      </c>
      <c r="C288" s="8">
        <v>52705859</v>
      </c>
      <c r="D288" s="9" t="s">
        <v>249</v>
      </c>
      <c r="E288" s="9" t="s">
        <v>246</v>
      </c>
      <c r="F288" s="8" t="s">
        <v>247</v>
      </c>
      <c r="G288" s="8" t="s">
        <v>250</v>
      </c>
      <c r="H288" s="28">
        <v>94.8</v>
      </c>
      <c r="I288" s="34" t="s">
        <v>430</v>
      </c>
    </row>
    <row r="289" spans="1:9" x14ac:dyDescent="0.25">
      <c r="A289" s="14">
        <v>284</v>
      </c>
      <c r="B289" s="8" t="s">
        <v>0</v>
      </c>
      <c r="C289" s="8">
        <v>51766002</v>
      </c>
      <c r="D289" s="9" t="s">
        <v>217</v>
      </c>
      <c r="E289" s="9" t="s">
        <v>197</v>
      </c>
      <c r="F289" s="8" t="s">
        <v>198</v>
      </c>
      <c r="G289" s="8" t="s">
        <v>199</v>
      </c>
      <c r="H289" s="28">
        <v>94.77</v>
      </c>
      <c r="I289" s="34" t="s">
        <v>430</v>
      </c>
    </row>
    <row r="290" spans="1:9" x14ac:dyDescent="0.25">
      <c r="A290" s="14">
        <v>285</v>
      </c>
      <c r="B290" s="8" t="s">
        <v>0</v>
      </c>
      <c r="C290" s="8">
        <v>63459024</v>
      </c>
      <c r="D290" s="9" t="s">
        <v>402</v>
      </c>
      <c r="E290" s="9" t="s">
        <v>399</v>
      </c>
      <c r="F290" s="8" t="s">
        <v>400</v>
      </c>
      <c r="G290" s="8" t="s">
        <v>25</v>
      </c>
      <c r="H290" s="28">
        <v>94.74</v>
      </c>
      <c r="I290" s="34" t="s">
        <v>430</v>
      </c>
    </row>
    <row r="291" spans="1:9" x14ac:dyDescent="0.25">
      <c r="A291" s="14">
        <v>286</v>
      </c>
      <c r="B291" s="8" t="s">
        <v>0</v>
      </c>
      <c r="C291" s="8">
        <v>79322898</v>
      </c>
      <c r="D291" s="9" t="s">
        <v>133</v>
      </c>
      <c r="E291" s="9" t="s">
        <v>121</v>
      </c>
      <c r="F291" s="8" t="s">
        <v>122</v>
      </c>
      <c r="G291" s="8" t="s">
        <v>62</v>
      </c>
      <c r="H291" s="28">
        <v>94.73</v>
      </c>
      <c r="I291" s="34" t="s">
        <v>430</v>
      </c>
    </row>
    <row r="292" spans="1:9" x14ac:dyDescent="0.25">
      <c r="A292" s="14">
        <v>287</v>
      </c>
      <c r="B292" s="8" t="s">
        <v>0</v>
      </c>
      <c r="C292" s="8">
        <v>52119070</v>
      </c>
      <c r="D292" s="9" t="s">
        <v>151</v>
      </c>
      <c r="E292" s="9" t="s">
        <v>152</v>
      </c>
      <c r="F292" s="8" t="s">
        <v>153</v>
      </c>
      <c r="G292" s="8" t="s">
        <v>6</v>
      </c>
      <c r="H292" s="28">
        <v>94.7</v>
      </c>
      <c r="I292" s="34" t="s">
        <v>430</v>
      </c>
    </row>
    <row r="293" spans="1:9" x14ac:dyDescent="0.25">
      <c r="A293" s="14">
        <v>288</v>
      </c>
      <c r="B293" s="8" t="s">
        <v>0</v>
      </c>
      <c r="C293" s="8">
        <v>51870332</v>
      </c>
      <c r="D293" s="9" t="s">
        <v>181</v>
      </c>
      <c r="E293" s="9" t="s">
        <v>152</v>
      </c>
      <c r="F293" s="8" t="s">
        <v>153</v>
      </c>
      <c r="G293" s="8" t="s">
        <v>172</v>
      </c>
      <c r="H293" s="28">
        <v>94.67</v>
      </c>
      <c r="I293" s="34" t="s">
        <v>430</v>
      </c>
    </row>
    <row r="294" spans="1:9" x14ac:dyDescent="0.25">
      <c r="A294" s="14">
        <v>289</v>
      </c>
      <c r="B294" s="8" t="s">
        <v>0</v>
      </c>
      <c r="C294" s="8">
        <v>80265685</v>
      </c>
      <c r="D294" s="9" t="s">
        <v>242</v>
      </c>
      <c r="E294" s="9" t="s">
        <v>237</v>
      </c>
      <c r="F294" s="8" t="s">
        <v>238</v>
      </c>
      <c r="G294" s="8" t="s">
        <v>62</v>
      </c>
      <c r="H294" s="28">
        <v>94.54</v>
      </c>
      <c r="I294" s="34" t="s">
        <v>430</v>
      </c>
    </row>
    <row r="295" spans="1:9" x14ac:dyDescent="0.25">
      <c r="A295" s="14">
        <v>290</v>
      </c>
      <c r="B295" s="8" t="s">
        <v>0</v>
      </c>
      <c r="C295" s="8">
        <v>52950779</v>
      </c>
      <c r="D295" s="9" t="s">
        <v>218</v>
      </c>
      <c r="E295" s="9" t="s">
        <v>197</v>
      </c>
      <c r="F295" s="8" t="s">
        <v>198</v>
      </c>
      <c r="G295" s="8" t="s">
        <v>199</v>
      </c>
      <c r="H295" s="28">
        <v>94.51</v>
      </c>
      <c r="I295" s="34" t="s">
        <v>430</v>
      </c>
    </row>
    <row r="296" spans="1:9" x14ac:dyDescent="0.25">
      <c r="A296" s="14">
        <v>291</v>
      </c>
      <c r="B296" s="8" t="s">
        <v>0</v>
      </c>
      <c r="C296" s="8">
        <v>51715379</v>
      </c>
      <c r="D296" s="9" t="s">
        <v>176</v>
      </c>
      <c r="E296" s="9" t="s">
        <v>152</v>
      </c>
      <c r="F296" s="8" t="s">
        <v>153</v>
      </c>
      <c r="G296" s="8" t="s">
        <v>172</v>
      </c>
      <c r="H296" s="28">
        <v>94.48</v>
      </c>
      <c r="I296" s="34" t="s">
        <v>430</v>
      </c>
    </row>
    <row r="297" spans="1:9" x14ac:dyDescent="0.25">
      <c r="A297" s="14">
        <v>292</v>
      </c>
      <c r="B297" s="8" t="s">
        <v>0</v>
      </c>
      <c r="C297" s="8">
        <v>79273958</v>
      </c>
      <c r="D297" s="9" t="s">
        <v>362</v>
      </c>
      <c r="E297" s="9" t="s">
        <v>298</v>
      </c>
      <c r="F297" s="8" t="s">
        <v>299</v>
      </c>
      <c r="G297" s="8" t="s">
        <v>327</v>
      </c>
      <c r="H297" s="28">
        <v>94.46</v>
      </c>
      <c r="I297" s="34" t="s">
        <v>430</v>
      </c>
    </row>
    <row r="298" spans="1:9" x14ac:dyDescent="0.25">
      <c r="A298" s="14">
        <v>293</v>
      </c>
      <c r="B298" s="8" t="s">
        <v>0</v>
      </c>
      <c r="C298" s="8">
        <v>52057585</v>
      </c>
      <c r="D298" s="9" t="s">
        <v>170</v>
      </c>
      <c r="E298" s="9" t="s">
        <v>152</v>
      </c>
      <c r="F298" s="8" t="s">
        <v>153</v>
      </c>
      <c r="G298" s="8" t="s">
        <v>62</v>
      </c>
      <c r="H298" s="28">
        <v>94.45</v>
      </c>
      <c r="I298" s="34" t="s">
        <v>430</v>
      </c>
    </row>
    <row r="299" spans="1:9" x14ac:dyDescent="0.25">
      <c r="A299" s="14">
        <v>294</v>
      </c>
      <c r="B299" s="8" t="s">
        <v>0</v>
      </c>
      <c r="C299" s="8">
        <v>52507569</v>
      </c>
      <c r="D299" s="9" t="s">
        <v>157</v>
      </c>
      <c r="E299" s="9" t="s">
        <v>152</v>
      </c>
      <c r="F299" s="8" t="s">
        <v>153</v>
      </c>
      <c r="G299" s="8" t="s">
        <v>25</v>
      </c>
      <c r="H299" s="28">
        <v>94.35</v>
      </c>
      <c r="I299" s="34" t="s">
        <v>430</v>
      </c>
    </row>
    <row r="300" spans="1:9" x14ac:dyDescent="0.25">
      <c r="A300" s="14">
        <v>295</v>
      </c>
      <c r="B300" s="8" t="s">
        <v>0</v>
      </c>
      <c r="C300" s="8">
        <v>39665081</v>
      </c>
      <c r="D300" s="9" t="s">
        <v>344</v>
      </c>
      <c r="E300" s="9" t="s">
        <v>298</v>
      </c>
      <c r="F300" s="8" t="s">
        <v>299</v>
      </c>
      <c r="G300" s="8" t="s">
        <v>327</v>
      </c>
      <c r="H300" s="28">
        <v>94.24</v>
      </c>
      <c r="I300" s="34" t="s">
        <v>430</v>
      </c>
    </row>
    <row r="301" spans="1:9" x14ac:dyDescent="0.25">
      <c r="A301" s="14">
        <v>296</v>
      </c>
      <c r="B301" s="8" t="s">
        <v>0</v>
      </c>
      <c r="C301" s="8">
        <v>51710889</v>
      </c>
      <c r="D301" s="9" t="s">
        <v>372</v>
      </c>
      <c r="E301" s="9" t="s">
        <v>298</v>
      </c>
      <c r="F301" s="8" t="s">
        <v>299</v>
      </c>
      <c r="G301" s="8" t="s">
        <v>327</v>
      </c>
      <c r="H301" s="28">
        <v>94.24</v>
      </c>
      <c r="I301" s="34" t="s">
        <v>430</v>
      </c>
    </row>
    <row r="302" spans="1:9" x14ac:dyDescent="0.25">
      <c r="A302" s="14">
        <v>297</v>
      </c>
      <c r="B302" s="8" t="s">
        <v>0</v>
      </c>
      <c r="C302" s="8">
        <v>40026705</v>
      </c>
      <c r="D302" s="9" t="s">
        <v>171</v>
      </c>
      <c r="E302" s="9" t="s">
        <v>152</v>
      </c>
      <c r="F302" s="8" t="s">
        <v>153</v>
      </c>
      <c r="G302" s="8" t="s">
        <v>172</v>
      </c>
      <c r="H302" s="28">
        <v>94.13</v>
      </c>
      <c r="I302" s="34" t="s">
        <v>430</v>
      </c>
    </row>
    <row r="303" spans="1:9" x14ac:dyDescent="0.25">
      <c r="A303" s="14">
        <v>298</v>
      </c>
      <c r="B303" s="8" t="s">
        <v>0</v>
      </c>
      <c r="C303" s="8">
        <v>51626474</v>
      </c>
      <c r="D303" s="9" t="s">
        <v>334</v>
      </c>
      <c r="E303" s="9" t="s">
        <v>298</v>
      </c>
      <c r="F303" s="8" t="s">
        <v>299</v>
      </c>
      <c r="G303" s="8" t="s">
        <v>327</v>
      </c>
      <c r="H303" s="28">
        <v>94.13</v>
      </c>
      <c r="I303" s="34" t="s">
        <v>430</v>
      </c>
    </row>
    <row r="304" spans="1:9" x14ac:dyDescent="0.25">
      <c r="A304" s="14">
        <v>299</v>
      </c>
      <c r="B304" s="8" t="s">
        <v>0</v>
      </c>
      <c r="C304" s="8">
        <v>19357618</v>
      </c>
      <c r="D304" s="9" t="s">
        <v>271</v>
      </c>
      <c r="E304" s="9" t="s">
        <v>269</v>
      </c>
      <c r="F304" s="8" t="s">
        <v>270</v>
      </c>
      <c r="G304" s="8" t="s">
        <v>272</v>
      </c>
      <c r="H304" s="28">
        <v>94.12</v>
      </c>
      <c r="I304" s="34" t="s">
        <v>430</v>
      </c>
    </row>
    <row r="305" spans="1:9" x14ac:dyDescent="0.25">
      <c r="A305" s="14">
        <v>300</v>
      </c>
      <c r="B305" s="8" t="s">
        <v>0</v>
      </c>
      <c r="C305" s="8">
        <v>51914046</v>
      </c>
      <c r="D305" s="9" t="s">
        <v>227</v>
      </c>
      <c r="E305" s="9" t="s">
        <v>197</v>
      </c>
      <c r="F305" s="8" t="s">
        <v>198</v>
      </c>
      <c r="G305" s="8" t="s">
        <v>199</v>
      </c>
      <c r="H305" s="28">
        <v>94.12</v>
      </c>
      <c r="I305" s="34" t="s">
        <v>430</v>
      </c>
    </row>
    <row r="306" spans="1:9" x14ac:dyDescent="0.25">
      <c r="A306" s="14">
        <v>301</v>
      </c>
      <c r="B306" s="8" t="s">
        <v>0</v>
      </c>
      <c r="C306" s="8">
        <v>51588508</v>
      </c>
      <c r="D306" s="9" t="s">
        <v>12</v>
      </c>
      <c r="E306" s="9" t="s">
        <v>13</v>
      </c>
      <c r="F306" s="8" t="s">
        <v>10</v>
      </c>
      <c r="G306" s="8" t="s">
        <v>14</v>
      </c>
      <c r="H306" s="28">
        <v>94.1</v>
      </c>
      <c r="I306" s="34" t="s">
        <v>430</v>
      </c>
    </row>
    <row r="307" spans="1:9" x14ac:dyDescent="0.25">
      <c r="A307" s="14">
        <v>302</v>
      </c>
      <c r="B307" s="8" t="s">
        <v>0</v>
      </c>
      <c r="C307" s="8">
        <v>19487687</v>
      </c>
      <c r="D307" s="9" t="s">
        <v>144</v>
      </c>
      <c r="E307" s="9" t="s">
        <v>145</v>
      </c>
      <c r="F307" s="8" t="s">
        <v>143</v>
      </c>
      <c r="G307" s="8" t="s">
        <v>146</v>
      </c>
      <c r="H307" s="28">
        <v>94.03</v>
      </c>
      <c r="I307" s="34" t="s">
        <v>430</v>
      </c>
    </row>
    <row r="308" spans="1:9" x14ac:dyDescent="0.25">
      <c r="A308" s="14">
        <v>303</v>
      </c>
      <c r="B308" s="8" t="s">
        <v>0</v>
      </c>
      <c r="C308" s="8">
        <v>52151448</v>
      </c>
      <c r="D308" s="9" t="s">
        <v>156</v>
      </c>
      <c r="E308" s="9" t="s">
        <v>152</v>
      </c>
      <c r="F308" s="8" t="s">
        <v>153</v>
      </c>
      <c r="G308" s="8" t="s">
        <v>25</v>
      </c>
      <c r="H308" s="28">
        <v>94.03</v>
      </c>
      <c r="I308" s="34" t="s">
        <v>430</v>
      </c>
    </row>
    <row r="309" spans="1:9" x14ac:dyDescent="0.25">
      <c r="A309" s="14">
        <v>304</v>
      </c>
      <c r="B309" s="8" t="s">
        <v>0</v>
      </c>
      <c r="C309" s="8">
        <v>39619600</v>
      </c>
      <c r="D309" s="9" t="s">
        <v>387</v>
      </c>
      <c r="E309" s="9" t="s">
        <v>298</v>
      </c>
      <c r="F309" s="8" t="s">
        <v>299</v>
      </c>
      <c r="G309" s="8" t="s">
        <v>327</v>
      </c>
      <c r="H309" s="28">
        <v>94.03</v>
      </c>
      <c r="I309" s="34" t="s">
        <v>430</v>
      </c>
    </row>
    <row r="310" spans="1:9" x14ac:dyDescent="0.25">
      <c r="A310" s="14">
        <v>305</v>
      </c>
      <c r="B310" s="8" t="s">
        <v>0</v>
      </c>
      <c r="C310" s="8">
        <v>85456901</v>
      </c>
      <c r="D310" s="9" t="s">
        <v>307</v>
      </c>
      <c r="E310" s="9" t="s">
        <v>298</v>
      </c>
      <c r="F310" s="8" t="s">
        <v>299</v>
      </c>
      <c r="G310" s="8" t="s">
        <v>272</v>
      </c>
      <c r="H310" s="28">
        <v>93.96</v>
      </c>
      <c r="I310" s="34" t="s">
        <v>430</v>
      </c>
    </row>
    <row r="311" spans="1:9" x14ac:dyDescent="0.25">
      <c r="A311" s="14">
        <v>306</v>
      </c>
      <c r="B311" s="8" t="s">
        <v>0</v>
      </c>
      <c r="C311" s="8">
        <v>52204908</v>
      </c>
      <c r="D311" s="9" t="s">
        <v>158</v>
      </c>
      <c r="E311" s="9" t="s">
        <v>152</v>
      </c>
      <c r="F311" s="8" t="s">
        <v>153</v>
      </c>
      <c r="G311" s="8" t="s">
        <v>25</v>
      </c>
      <c r="H311" s="28">
        <v>93.92</v>
      </c>
      <c r="I311" s="34" t="s">
        <v>430</v>
      </c>
    </row>
    <row r="312" spans="1:9" x14ac:dyDescent="0.25">
      <c r="A312" s="14">
        <v>307</v>
      </c>
      <c r="B312" s="8" t="s">
        <v>0</v>
      </c>
      <c r="C312" s="8">
        <v>40041899</v>
      </c>
      <c r="D312" s="9" t="s">
        <v>159</v>
      </c>
      <c r="E312" s="9" t="s">
        <v>152</v>
      </c>
      <c r="F312" s="8" t="s">
        <v>153</v>
      </c>
      <c r="G312" s="8" t="s">
        <v>25</v>
      </c>
      <c r="H312" s="28">
        <v>93.82</v>
      </c>
      <c r="I312" s="34" t="s">
        <v>430</v>
      </c>
    </row>
    <row r="313" spans="1:9" x14ac:dyDescent="0.25">
      <c r="A313" s="14">
        <v>308</v>
      </c>
      <c r="B313" s="8" t="s">
        <v>0</v>
      </c>
      <c r="C313" s="8">
        <v>51831482</v>
      </c>
      <c r="D313" s="9" t="s">
        <v>160</v>
      </c>
      <c r="E313" s="9" t="s">
        <v>152</v>
      </c>
      <c r="F313" s="8" t="s">
        <v>153</v>
      </c>
      <c r="G313" s="8" t="s">
        <v>25</v>
      </c>
      <c r="H313" s="28">
        <v>93.82</v>
      </c>
      <c r="I313" s="34" t="s">
        <v>430</v>
      </c>
    </row>
    <row r="314" spans="1:9" x14ac:dyDescent="0.25">
      <c r="A314" s="14">
        <v>309</v>
      </c>
      <c r="B314" s="8" t="s">
        <v>0</v>
      </c>
      <c r="C314" s="8">
        <v>39693699</v>
      </c>
      <c r="D314" s="9" t="s">
        <v>161</v>
      </c>
      <c r="E314" s="9" t="s">
        <v>152</v>
      </c>
      <c r="F314" s="8" t="s">
        <v>153</v>
      </c>
      <c r="G314" s="8" t="s">
        <v>25</v>
      </c>
      <c r="H314" s="28">
        <v>93.82</v>
      </c>
      <c r="I314" s="34" t="s">
        <v>430</v>
      </c>
    </row>
    <row r="315" spans="1:9" x14ac:dyDescent="0.25">
      <c r="A315" s="14">
        <v>310</v>
      </c>
      <c r="B315" s="8" t="s">
        <v>0</v>
      </c>
      <c r="C315" s="8">
        <v>51779411</v>
      </c>
      <c r="D315" s="9" t="s">
        <v>117</v>
      </c>
      <c r="E315" s="9" t="s">
        <v>100</v>
      </c>
      <c r="F315" s="8" t="s">
        <v>101</v>
      </c>
      <c r="G315" s="8" t="s">
        <v>110</v>
      </c>
      <c r="H315" s="28">
        <v>93.75</v>
      </c>
      <c r="I315" s="34" t="s">
        <v>430</v>
      </c>
    </row>
    <row r="316" spans="1:9" x14ac:dyDescent="0.25">
      <c r="A316" s="14">
        <v>311</v>
      </c>
      <c r="B316" s="8" t="s">
        <v>0</v>
      </c>
      <c r="C316" s="8">
        <v>51870850</v>
      </c>
      <c r="D316" s="9" t="s">
        <v>335</v>
      </c>
      <c r="E316" s="9" t="s">
        <v>298</v>
      </c>
      <c r="F316" s="8" t="s">
        <v>299</v>
      </c>
      <c r="G316" s="8" t="s">
        <v>327</v>
      </c>
      <c r="H316" s="28">
        <v>93.74</v>
      </c>
      <c r="I316" s="34" t="s">
        <v>430</v>
      </c>
    </row>
    <row r="317" spans="1:9" x14ac:dyDescent="0.25">
      <c r="A317" s="14">
        <v>312</v>
      </c>
      <c r="B317" s="8" t="s">
        <v>0</v>
      </c>
      <c r="C317" s="8">
        <v>79305152</v>
      </c>
      <c r="D317" s="9" t="s">
        <v>388</v>
      </c>
      <c r="E317" s="9" t="s">
        <v>298</v>
      </c>
      <c r="F317" s="8" t="s">
        <v>299</v>
      </c>
      <c r="G317" s="8" t="s">
        <v>327</v>
      </c>
      <c r="H317" s="28">
        <v>93.74</v>
      </c>
      <c r="I317" s="34" t="s">
        <v>430</v>
      </c>
    </row>
    <row r="318" spans="1:9" x14ac:dyDescent="0.25">
      <c r="A318" s="14">
        <v>313</v>
      </c>
      <c r="B318" s="8" t="s">
        <v>0</v>
      </c>
      <c r="C318" s="8">
        <v>3068864</v>
      </c>
      <c r="D318" s="9" t="s">
        <v>40</v>
      </c>
      <c r="E318" s="9" t="s">
        <v>23</v>
      </c>
      <c r="F318" s="8" t="s">
        <v>24</v>
      </c>
      <c r="G318" s="8" t="s">
        <v>31</v>
      </c>
      <c r="H318" s="28">
        <v>93.69</v>
      </c>
      <c r="I318" s="34" t="s">
        <v>430</v>
      </c>
    </row>
    <row r="319" spans="1:9" x14ac:dyDescent="0.25">
      <c r="A319" s="14">
        <v>314</v>
      </c>
      <c r="B319" s="8" t="s">
        <v>0</v>
      </c>
      <c r="C319" s="8">
        <v>51800374</v>
      </c>
      <c r="D319" s="9" t="s">
        <v>392</v>
      </c>
      <c r="E319" s="9" t="s">
        <v>321</v>
      </c>
      <c r="F319" s="8" t="s">
        <v>299</v>
      </c>
      <c r="G319" s="8" t="s">
        <v>327</v>
      </c>
      <c r="H319" s="28">
        <v>93.67</v>
      </c>
      <c r="I319" s="34" t="s">
        <v>430</v>
      </c>
    </row>
    <row r="320" spans="1:9" x14ac:dyDescent="0.25">
      <c r="A320" s="14">
        <v>315</v>
      </c>
      <c r="B320" s="8" t="s">
        <v>0</v>
      </c>
      <c r="C320" s="8">
        <v>52100312</v>
      </c>
      <c r="D320" s="9" t="s">
        <v>163</v>
      </c>
      <c r="E320" s="9" t="s">
        <v>152</v>
      </c>
      <c r="F320" s="8" t="s">
        <v>153</v>
      </c>
      <c r="G320" s="8" t="s">
        <v>130</v>
      </c>
      <c r="H320" s="28">
        <v>93.63</v>
      </c>
      <c r="I320" s="34" t="s">
        <v>430</v>
      </c>
    </row>
    <row r="321" spans="1:9" x14ac:dyDescent="0.25">
      <c r="A321" s="14">
        <v>316</v>
      </c>
      <c r="B321" s="8" t="s">
        <v>0</v>
      </c>
      <c r="C321" s="8">
        <v>80064774</v>
      </c>
      <c r="D321" s="9" t="s">
        <v>306</v>
      </c>
      <c r="E321" s="9" t="s">
        <v>298</v>
      </c>
      <c r="F321" s="8" t="s">
        <v>299</v>
      </c>
      <c r="G321" s="8" t="s">
        <v>272</v>
      </c>
      <c r="H321" s="28">
        <v>93.63</v>
      </c>
      <c r="I321" s="34" t="s">
        <v>430</v>
      </c>
    </row>
    <row r="322" spans="1:9" x14ac:dyDescent="0.25">
      <c r="A322" s="14">
        <v>317</v>
      </c>
      <c r="B322" s="8" t="s">
        <v>0</v>
      </c>
      <c r="C322" s="8">
        <v>51924687</v>
      </c>
      <c r="D322" s="9" t="s">
        <v>196</v>
      </c>
      <c r="E322" s="9" t="s">
        <v>197</v>
      </c>
      <c r="F322" s="8" t="s">
        <v>198</v>
      </c>
      <c r="G322" s="8" t="s">
        <v>199</v>
      </c>
      <c r="H322" s="28">
        <v>93.39</v>
      </c>
      <c r="I322" s="34" t="s">
        <v>430</v>
      </c>
    </row>
    <row r="323" spans="1:9" x14ac:dyDescent="0.25">
      <c r="A323" s="14">
        <v>318</v>
      </c>
      <c r="B323" s="8" t="s">
        <v>0</v>
      </c>
      <c r="C323" s="8">
        <v>51638570</v>
      </c>
      <c r="D323" s="9" t="s">
        <v>265</v>
      </c>
      <c r="E323" s="9" t="s">
        <v>246</v>
      </c>
      <c r="F323" s="8" t="s">
        <v>247</v>
      </c>
      <c r="G323" s="8" t="s">
        <v>172</v>
      </c>
      <c r="H323" s="28">
        <v>93.28</v>
      </c>
      <c r="I323" s="34" t="s">
        <v>430</v>
      </c>
    </row>
    <row r="324" spans="1:9" x14ac:dyDescent="0.25">
      <c r="A324" s="14">
        <v>319</v>
      </c>
      <c r="B324" s="8" t="s">
        <v>0</v>
      </c>
      <c r="C324" s="8">
        <v>79246249</v>
      </c>
      <c r="D324" s="9" t="s">
        <v>291</v>
      </c>
      <c r="E324" s="9" t="s">
        <v>269</v>
      </c>
      <c r="F324" s="8" t="s">
        <v>270</v>
      </c>
      <c r="G324" s="8" t="s">
        <v>239</v>
      </c>
      <c r="H324" s="28">
        <v>93.25</v>
      </c>
      <c r="I324" s="34" t="s">
        <v>430</v>
      </c>
    </row>
    <row r="325" spans="1:9" x14ac:dyDescent="0.25">
      <c r="A325" s="14">
        <v>320</v>
      </c>
      <c r="B325" s="8" t="s">
        <v>0</v>
      </c>
      <c r="C325" s="8">
        <v>52205622</v>
      </c>
      <c r="D325" s="9" t="s">
        <v>308</v>
      </c>
      <c r="E325" s="9" t="s">
        <v>298</v>
      </c>
      <c r="F325" s="8" t="s">
        <v>299</v>
      </c>
      <c r="G325" s="8" t="s">
        <v>272</v>
      </c>
      <c r="H325" s="28">
        <v>92.57</v>
      </c>
      <c r="I325" s="34" t="s">
        <v>430</v>
      </c>
    </row>
    <row r="326" spans="1:9" x14ac:dyDescent="0.25">
      <c r="A326" s="14">
        <v>321</v>
      </c>
      <c r="B326" s="8" t="s">
        <v>0</v>
      </c>
      <c r="C326" s="8">
        <v>7686841</v>
      </c>
      <c r="D326" s="9" t="s">
        <v>245</v>
      </c>
      <c r="E326" s="9" t="s">
        <v>246</v>
      </c>
      <c r="F326" s="8" t="s">
        <v>247</v>
      </c>
      <c r="G326" s="8" t="s">
        <v>1</v>
      </c>
      <c r="H326" s="28">
        <v>92.47</v>
      </c>
      <c r="I326" s="34" t="s">
        <v>430</v>
      </c>
    </row>
    <row r="327" spans="1:9" x14ac:dyDescent="0.25">
      <c r="A327" s="14">
        <v>322</v>
      </c>
      <c r="B327" s="8" t="s">
        <v>0</v>
      </c>
      <c r="C327" s="8">
        <v>51659532</v>
      </c>
      <c r="D327" s="9" t="s">
        <v>167</v>
      </c>
      <c r="E327" s="9" t="s">
        <v>152</v>
      </c>
      <c r="F327" s="8" t="s">
        <v>153</v>
      </c>
      <c r="G327" s="8" t="s">
        <v>62</v>
      </c>
      <c r="H327" s="28">
        <v>92.28</v>
      </c>
      <c r="I327" s="34" t="s">
        <v>430</v>
      </c>
    </row>
    <row r="328" spans="1:9" x14ac:dyDescent="0.25">
      <c r="A328" s="14">
        <v>323</v>
      </c>
      <c r="B328" s="8" t="s">
        <v>0</v>
      </c>
      <c r="C328" s="8">
        <v>19433582</v>
      </c>
      <c r="D328" s="9" t="s">
        <v>139</v>
      </c>
      <c r="E328" s="9" t="s">
        <v>121</v>
      </c>
      <c r="F328" s="8" t="s">
        <v>122</v>
      </c>
      <c r="G328" s="8" t="s">
        <v>20</v>
      </c>
      <c r="H328" s="28">
        <v>92.11</v>
      </c>
      <c r="I328" s="34" t="s">
        <v>430</v>
      </c>
    </row>
    <row r="329" spans="1:9" x14ac:dyDescent="0.25">
      <c r="A329" s="14">
        <v>324</v>
      </c>
      <c r="B329" s="8" t="s">
        <v>0</v>
      </c>
      <c r="C329" s="8">
        <v>51832022</v>
      </c>
      <c r="D329" s="9" t="s">
        <v>155</v>
      </c>
      <c r="E329" s="9" t="s">
        <v>152</v>
      </c>
      <c r="F329" s="8" t="s">
        <v>153</v>
      </c>
      <c r="G329" s="8" t="s">
        <v>2</v>
      </c>
      <c r="H329" s="28">
        <v>92.04</v>
      </c>
      <c r="I329" s="34" t="s">
        <v>430</v>
      </c>
    </row>
    <row r="330" spans="1:9" x14ac:dyDescent="0.25">
      <c r="A330" s="14">
        <v>325</v>
      </c>
      <c r="B330" s="8" t="s">
        <v>0</v>
      </c>
      <c r="C330" s="8">
        <v>9274295</v>
      </c>
      <c r="D330" s="9" t="s">
        <v>330</v>
      </c>
      <c r="E330" s="9" t="s">
        <v>298</v>
      </c>
      <c r="F330" s="8" t="s">
        <v>299</v>
      </c>
      <c r="G330" s="8" t="s">
        <v>327</v>
      </c>
      <c r="H330" s="28">
        <v>91.98</v>
      </c>
      <c r="I330" s="34" t="s">
        <v>430</v>
      </c>
    </row>
    <row r="331" spans="1:9" x14ac:dyDescent="0.25">
      <c r="A331" s="14">
        <v>326</v>
      </c>
      <c r="B331" s="8" t="s">
        <v>0</v>
      </c>
      <c r="C331" s="8">
        <v>79296352</v>
      </c>
      <c r="D331" s="9" t="s">
        <v>236</v>
      </c>
      <c r="E331" s="9" t="s">
        <v>237</v>
      </c>
      <c r="F331" s="8" t="s">
        <v>238</v>
      </c>
      <c r="G331" s="8" t="s">
        <v>239</v>
      </c>
      <c r="H331" s="28">
        <v>91.74</v>
      </c>
      <c r="I331" s="34" t="s">
        <v>430</v>
      </c>
    </row>
    <row r="332" spans="1:9" x14ac:dyDescent="0.25">
      <c r="A332" s="14">
        <v>327</v>
      </c>
      <c r="B332" s="8" t="s">
        <v>0</v>
      </c>
      <c r="C332" s="8">
        <v>79155585</v>
      </c>
      <c r="D332" s="9" t="s">
        <v>128</v>
      </c>
      <c r="E332" s="9" t="s">
        <v>124</v>
      </c>
      <c r="F332" s="8" t="s">
        <v>122</v>
      </c>
      <c r="G332" s="8" t="s">
        <v>125</v>
      </c>
      <c r="H332" s="28">
        <v>90.19</v>
      </c>
      <c r="I332" s="34" t="s">
        <v>430</v>
      </c>
    </row>
    <row r="333" spans="1:9" x14ac:dyDescent="0.25">
      <c r="A333" s="14">
        <v>328</v>
      </c>
      <c r="B333" s="8" t="s">
        <v>0</v>
      </c>
      <c r="C333" s="8">
        <v>14270446</v>
      </c>
      <c r="D333" s="9" t="s">
        <v>123</v>
      </c>
      <c r="E333" s="9" t="s">
        <v>124</v>
      </c>
      <c r="F333" s="8" t="s">
        <v>122</v>
      </c>
      <c r="G333" s="8" t="s">
        <v>125</v>
      </c>
      <c r="H333" s="28">
        <v>90.05</v>
      </c>
      <c r="I333" s="34" t="s">
        <v>430</v>
      </c>
    </row>
    <row r="334" spans="1:9" x14ac:dyDescent="0.25">
      <c r="A334" s="14">
        <v>329</v>
      </c>
      <c r="B334" s="8" t="s">
        <v>0</v>
      </c>
      <c r="C334" s="8">
        <v>80370594</v>
      </c>
      <c r="D334" s="9" t="s">
        <v>266</v>
      </c>
      <c r="E334" s="9" t="s">
        <v>267</v>
      </c>
      <c r="F334" s="8" t="s">
        <v>268</v>
      </c>
      <c r="G334" s="8" t="s">
        <v>250</v>
      </c>
      <c r="H334" s="28">
        <v>89.63</v>
      </c>
      <c r="I334" s="34" t="s">
        <v>429</v>
      </c>
    </row>
    <row r="335" spans="1:9" x14ac:dyDescent="0.25">
      <c r="A335" s="14">
        <v>330</v>
      </c>
      <c r="B335" s="8" t="s">
        <v>0</v>
      </c>
      <c r="C335" s="8">
        <v>79042282</v>
      </c>
      <c r="D335" s="9" t="s">
        <v>141</v>
      </c>
      <c r="E335" s="9" t="s">
        <v>142</v>
      </c>
      <c r="F335" s="8" t="s">
        <v>143</v>
      </c>
      <c r="G335" s="8" t="s">
        <v>22</v>
      </c>
      <c r="H335" s="28">
        <v>89.28</v>
      </c>
      <c r="I335" s="34" t="s">
        <v>429</v>
      </c>
    </row>
    <row r="336" spans="1:9" x14ac:dyDescent="0.25">
      <c r="A336" s="14">
        <v>331</v>
      </c>
      <c r="B336" s="8" t="s">
        <v>0</v>
      </c>
      <c r="C336" s="8">
        <v>19325276</v>
      </c>
      <c r="D336" s="9" t="s">
        <v>63</v>
      </c>
      <c r="E336" s="9" t="s">
        <v>60</v>
      </c>
      <c r="F336" s="8" t="s">
        <v>61</v>
      </c>
      <c r="G336" s="8" t="s">
        <v>62</v>
      </c>
      <c r="H336" s="28">
        <v>87.02</v>
      </c>
      <c r="I336" s="34" t="s">
        <v>429</v>
      </c>
    </row>
    <row r="337" spans="1:13" x14ac:dyDescent="0.25">
      <c r="A337" s="14">
        <v>332</v>
      </c>
      <c r="B337" s="8" t="s">
        <v>0</v>
      </c>
      <c r="C337" s="8">
        <v>79285666</v>
      </c>
      <c r="D337" s="9" t="s">
        <v>34</v>
      </c>
      <c r="E337" s="9" t="s">
        <v>23</v>
      </c>
      <c r="F337" s="8" t="s">
        <v>24</v>
      </c>
      <c r="G337" s="8" t="s">
        <v>31</v>
      </c>
      <c r="H337" s="28">
        <v>86.32</v>
      </c>
      <c r="I337" s="34" t="s">
        <v>429</v>
      </c>
    </row>
    <row r="338" spans="1:13" x14ac:dyDescent="0.25">
      <c r="A338" s="14">
        <v>333</v>
      </c>
      <c r="B338" s="8" t="s">
        <v>0</v>
      </c>
      <c r="C338" s="8">
        <v>79294047</v>
      </c>
      <c r="D338" s="9" t="s">
        <v>253</v>
      </c>
      <c r="E338" s="9" t="s">
        <v>246</v>
      </c>
      <c r="F338" s="8" t="s">
        <v>247</v>
      </c>
      <c r="G338" s="8" t="s">
        <v>125</v>
      </c>
      <c r="H338" s="28">
        <v>85.37</v>
      </c>
      <c r="I338" s="34" t="s">
        <v>429</v>
      </c>
    </row>
    <row r="339" spans="1:13" x14ac:dyDescent="0.25">
      <c r="A339" s="14">
        <v>334</v>
      </c>
      <c r="B339" s="8" t="s">
        <v>0</v>
      </c>
      <c r="C339" s="8">
        <v>51667303</v>
      </c>
      <c r="D339" s="9" t="s">
        <v>126</v>
      </c>
      <c r="E339" s="9" t="s">
        <v>121</v>
      </c>
      <c r="F339" s="8" t="s">
        <v>122</v>
      </c>
      <c r="G339" s="8" t="s">
        <v>125</v>
      </c>
      <c r="H339" s="28">
        <v>84.82</v>
      </c>
      <c r="I339" s="34" t="s">
        <v>429</v>
      </c>
    </row>
    <row r="340" spans="1:13" x14ac:dyDescent="0.25">
      <c r="A340" s="14">
        <v>335</v>
      </c>
      <c r="B340" s="8" t="s">
        <v>0</v>
      </c>
      <c r="C340" s="8">
        <v>51631565</v>
      </c>
      <c r="D340" s="9" t="s">
        <v>317</v>
      </c>
      <c r="E340" s="9" t="s">
        <v>298</v>
      </c>
      <c r="F340" s="8" t="s">
        <v>299</v>
      </c>
      <c r="G340" s="8" t="s">
        <v>125</v>
      </c>
      <c r="H340" s="28">
        <v>84</v>
      </c>
      <c r="I340" s="34" t="s">
        <v>429</v>
      </c>
    </row>
    <row r="341" spans="1:13" ht="15.75" thickBot="1" x14ac:dyDescent="0.3">
      <c r="A341" s="15">
        <v>336</v>
      </c>
      <c r="B341" s="16" t="s">
        <v>0</v>
      </c>
      <c r="C341" s="16">
        <v>3033077</v>
      </c>
      <c r="D341" s="17" t="s">
        <v>129</v>
      </c>
      <c r="E341" s="17" t="s">
        <v>124</v>
      </c>
      <c r="F341" s="16" t="s">
        <v>122</v>
      </c>
      <c r="G341" s="16" t="s">
        <v>125</v>
      </c>
      <c r="H341" s="35">
        <v>74.72</v>
      </c>
      <c r="I341" s="36" t="s">
        <v>429</v>
      </c>
    </row>
    <row r="342" spans="1:13" x14ac:dyDescent="0.25">
      <c r="A342" s="39" t="s">
        <v>432</v>
      </c>
    </row>
    <row r="344" spans="1:13" ht="15.75" x14ac:dyDescent="0.25">
      <c r="A344" s="94" t="s">
        <v>416</v>
      </c>
      <c r="B344" s="94"/>
      <c r="C344" s="94"/>
      <c r="D344" s="94"/>
      <c r="K344" s="85"/>
      <c r="L344" s="85"/>
      <c r="M344" s="85"/>
    </row>
    <row r="345" spans="1:13" x14ac:dyDescent="0.25">
      <c r="A345" s="92" t="s">
        <v>142</v>
      </c>
      <c r="B345" s="92"/>
      <c r="C345" s="92"/>
      <c r="D345" s="92"/>
      <c r="K345" s="87"/>
      <c r="L345" s="88"/>
      <c r="M345" s="89"/>
    </row>
    <row r="346" spans="1:13" x14ac:dyDescent="0.25">
      <c r="A346" s="92" t="s">
        <v>417</v>
      </c>
      <c r="B346" s="92"/>
      <c r="C346" s="92"/>
      <c r="D346" s="92"/>
      <c r="K346" s="87"/>
      <c r="L346" s="88"/>
      <c r="M346" s="89"/>
    </row>
    <row r="347" spans="1:13" x14ac:dyDescent="0.25">
      <c r="A347" s="92" t="s">
        <v>418</v>
      </c>
      <c r="B347" s="92"/>
      <c r="C347" s="92"/>
      <c r="D347" s="92"/>
      <c r="K347" s="87"/>
      <c r="L347" s="88"/>
      <c r="M347" s="89"/>
    </row>
    <row r="348" spans="1:13" x14ac:dyDescent="0.25">
      <c r="A348" s="92" t="s">
        <v>419</v>
      </c>
      <c r="B348" s="92"/>
      <c r="C348" s="92"/>
      <c r="D348" s="92"/>
      <c r="K348" s="87"/>
      <c r="L348" s="88"/>
      <c r="M348" s="89"/>
    </row>
    <row r="349" spans="1:13" x14ac:dyDescent="0.25">
      <c r="A349" s="40"/>
      <c r="B349" s="40"/>
      <c r="C349" s="40"/>
      <c r="D349" s="40"/>
      <c r="K349" s="87"/>
      <c r="L349" s="88"/>
      <c r="M349" s="89"/>
    </row>
    <row r="350" spans="1:13" x14ac:dyDescent="0.25">
      <c r="K350" s="90"/>
      <c r="L350" s="91"/>
      <c r="M350" s="85"/>
    </row>
  </sheetData>
  <sortState xmlns:xlrd2="http://schemas.microsoft.com/office/spreadsheetml/2017/richdata2" ref="A7:H342">
    <sortCondition descending="1" ref="H6:H342"/>
  </sortState>
  <mergeCells count="8">
    <mergeCell ref="A346:D346"/>
    <mergeCell ref="A347:D347"/>
    <mergeCell ref="A348:D348"/>
    <mergeCell ref="A1:I1"/>
    <mergeCell ref="A2:I2"/>
    <mergeCell ref="A3:I3"/>
    <mergeCell ref="A344:D344"/>
    <mergeCell ref="A345:D3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3635-1C36-4B26-B0D5-D52884A9DD95}">
  <dimension ref="A1:N20"/>
  <sheetViews>
    <sheetView workbookViewId="0">
      <selection activeCell="A5" sqref="A5:I9"/>
    </sheetView>
  </sheetViews>
  <sheetFormatPr baseColWidth="10" defaultRowHeight="15" x14ac:dyDescent="0.25"/>
  <cols>
    <col min="1" max="1" width="13.42578125" style="3" customWidth="1"/>
    <col min="2" max="2" width="16" style="3" customWidth="1"/>
    <col min="3" max="3" width="16.28515625" style="3" customWidth="1"/>
    <col min="4" max="4" width="33.7109375" bestFit="1" customWidth="1"/>
    <col min="5" max="5" width="28.85546875" customWidth="1"/>
    <col min="6" max="6" width="8.28515625" style="3" bestFit="1" customWidth="1"/>
    <col min="7" max="7" width="12" style="3" customWidth="1"/>
    <col min="8" max="8" width="13.28515625" style="3" customWidth="1"/>
    <col min="9" max="9" width="15.140625" style="3" customWidth="1"/>
    <col min="12" max="12" width="18.7109375" bestFit="1" customWidth="1"/>
    <col min="13" max="13" width="12.28515625" bestFit="1" customWidth="1"/>
    <col min="14" max="14" width="14.85546875" bestFit="1" customWidth="1"/>
  </cols>
  <sheetData>
    <row r="1" spans="1:14" x14ac:dyDescent="0.25">
      <c r="A1" s="93" t="s">
        <v>419</v>
      </c>
      <c r="B1" s="93"/>
      <c r="C1" s="93"/>
      <c r="D1" s="93"/>
      <c r="E1" s="93"/>
      <c r="F1" s="93"/>
      <c r="G1" s="93"/>
      <c r="H1" s="93"/>
      <c r="I1" s="93"/>
    </row>
    <row r="2" spans="1:14" x14ac:dyDescent="0.25">
      <c r="A2" s="93" t="s">
        <v>433</v>
      </c>
      <c r="B2" s="93"/>
      <c r="C2" s="93"/>
      <c r="D2" s="93"/>
      <c r="E2" s="93"/>
      <c r="F2" s="93"/>
      <c r="G2" s="93"/>
      <c r="H2" s="93"/>
      <c r="I2" s="93"/>
    </row>
    <row r="3" spans="1:14" x14ac:dyDescent="0.25">
      <c r="A3" s="93" t="s">
        <v>462</v>
      </c>
      <c r="B3" s="93"/>
      <c r="C3" s="93"/>
      <c r="D3" s="93"/>
      <c r="E3" s="93"/>
      <c r="F3" s="93"/>
      <c r="G3" s="93"/>
      <c r="H3" s="93"/>
      <c r="I3" s="93"/>
    </row>
    <row r="4" spans="1:14" ht="15.75" thickBot="1" x14ac:dyDescent="0.3"/>
    <row r="5" spans="1:14" ht="51.75" customHeight="1" thickBot="1" x14ac:dyDescent="0.3">
      <c r="A5" s="12" t="s">
        <v>421</v>
      </c>
      <c r="B5" s="7" t="s">
        <v>423</v>
      </c>
      <c r="C5" s="7" t="s">
        <v>424</v>
      </c>
      <c r="D5" s="7" t="s">
        <v>425</v>
      </c>
      <c r="E5" s="7" t="s">
        <v>426</v>
      </c>
      <c r="F5" s="7" t="s">
        <v>427</v>
      </c>
      <c r="G5" s="7" t="s">
        <v>414</v>
      </c>
      <c r="H5" s="27" t="s">
        <v>428</v>
      </c>
      <c r="I5" s="37" t="s">
        <v>420</v>
      </c>
      <c r="L5" s="74" t="s">
        <v>460</v>
      </c>
      <c r="M5" s="75" t="s">
        <v>439</v>
      </c>
      <c r="N5" s="76" t="s">
        <v>440</v>
      </c>
    </row>
    <row r="6" spans="1:14" x14ac:dyDescent="0.25">
      <c r="A6" s="29">
        <v>1</v>
      </c>
      <c r="B6" s="30" t="s">
        <v>0</v>
      </c>
      <c r="C6" s="30">
        <v>51603442</v>
      </c>
      <c r="D6" s="31" t="s">
        <v>3</v>
      </c>
      <c r="E6" s="31" t="s">
        <v>4</v>
      </c>
      <c r="F6" s="30" t="s">
        <v>5</v>
      </c>
      <c r="G6" s="30" t="s">
        <v>6</v>
      </c>
      <c r="H6" s="32">
        <v>100</v>
      </c>
      <c r="I6" s="33" t="s">
        <v>430</v>
      </c>
      <c r="L6" s="67" t="s">
        <v>429</v>
      </c>
      <c r="M6" s="77">
        <f>+N6/$N$8</f>
        <v>0</v>
      </c>
      <c r="N6" s="22">
        <f>COUNTIF(I6:I185,"SATISFACTORIO")</f>
        <v>0</v>
      </c>
    </row>
    <row r="7" spans="1:14" ht="15.75" thickBot="1" x14ac:dyDescent="0.3">
      <c r="A7" s="14">
        <v>2</v>
      </c>
      <c r="B7" s="8" t="s">
        <v>0</v>
      </c>
      <c r="C7" s="8">
        <v>1100952547</v>
      </c>
      <c r="D7" s="9" t="s">
        <v>7</v>
      </c>
      <c r="E7" s="9" t="s">
        <v>4</v>
      </c>
      <c r="F7" s="8" t="s">
        <v>5</v>
      </c>
      <c r="G7" s="8" t="s">
        <v>6</v>
      </c>
      <c r="H7" s="28">
        <v>100</v>
      </c>
      <c r="I7" s="34" t="s">
        <v>430</v>
      </c>
      <c r="L7" s="42" t="s">
        <v>430</v>
      </c>
      <c r="M7" s="77">
        <f>+N7/$N$8</f>
        <v>1</v>
      </c>
      <c r="N7" s="78">
        <f>COUNTIF(I6:I185,"SOBRESALIENTE")</f>
        <v>8</v>
      </c>
    </row>
    <row r="8" spans="1:14" ht="30.75" thickBot="1" x14ac:dyDescent="0.3">
      <c r="A8" s="14">
        <v>3</v>
      </c>
      <c r="B8" s="8" t="s">
        <v>0</v>
      </c>
      <c r="C8" s="8">
        <v>1094887584</v>
      </c>
      <c r="D8" s="9" t="s">
        <v>8</v>
      </c>
      <c r="E8" s="95" t="s">
        <v>9</v>
      </c>
      <c r="F8" s="8" t="s">
        <v>10</v>
      </c>
      <c r="G8" s="8" t="s">
        <v>11</v>
      </c>
      <c r="H8" s="28">
        <v>100</v>
      </c>
      <c r="I8" s="34" t="s">
        <v>430</v>
      </c>
      <c r="L8" s="80" t="s">
        <v>445</v>
      </c>
      <c r="M8" s="79">
        <f>SUM(M6:M7)</f>
        <v>1</v>
      </c>
      <c r="N8" s="74">
        <f>SUM(N6:N7)</f>
        <v>8</v>
      </c>
    </row>
    <row r="9" spans="1:14" ht="33" customHeight="1" x14ac:dyDescent="0.25">
      <c r="A9" s="14">
        <v>4</v>
      </c>
      <c r="B9" s="8" t="s">
        <v>0</v>
      </c>
      <c r="C9" s="8">
        <v>51921553</v>
      </c>
      <c r="D9" s="9" t="s">
        <v>15</v>
      </c>
      <c r="E9" s="95" t="s">
        <v>16</v>
      </c>
      <c r="F9" s="8" t="s">
        <v>10</v>
      </c>
      <c r="G9" s="8" t="s">
        <v>14</v>
      </c>
      <c r="H9" s="28">
        <v>100</v>
      </c>
      <c r="I9" s="34" t="s">
        <v>430</v>
      </c>
    </row>
    <row r="10" spans="1:14" ht="30" x14ac:dyDescent="0.25">
      <c r="A10" s="14">
        <v>5</v>
      </c>
      <c r="B10" s="8" t="s">
        <v>0</v>
      </c>
      <c r="C10" s="8">
        <v>51588508</v>
      </c>
      <c r="D10" s="9" t="s">
        <v>12</v>
      </c>
      <c r="E10" s="95" t="s">
        <v>13</v>
      </c>
      <c r="F10" s="8" t="s">
        <v>10</v>
      </c>
      <c r="G10" s="8" t="s">
        <v>14</v>
      </c>
      <c r="H10" s="28">
        <v>94.1</v>
      </c>
      <c r="I10" s="34" t="s">
        <v>430</v>
      </c>
    </row>
    <row r="11" spans="1:14" x14ac:dyDescent="0.25">
      <c r="A11" s="14">
        <v>6</v>
      </c>
      <c r="B11" s="8" t="s">
        <v>0</v>
      </c>
      <c r="C11" s="8">
        <v>79495673</v>
      </c>
      <c r="D11" s="9" t="s">
        <v>17</v>
      </c>
      <c r="E11" s="95" t="s">
        <v>18</v>
      </c>
      <c r="F11" s="8" t="s">
        <v>19</v>
      </c>
      <c r="G11" s="8" t="s">
        <v>20</v>
      </c>
      <c r="H11" s="11">
        <v>97.5</v>
      </c>
      <c r="I11" s="34" t="s">
        <v>430</v>
      </c>
    </row>
    <row r="12" spans="1:14" x14ac:dyDescent="0.25">
      <c r="A12" s="14">
        <v>7</v>
      </c>
      <c r="B12" s="8" t="s">
        <v>0</v>
      </c>
      <c r="C12" s="8">
        <v>39759888</v>
      </c>
      <c r="D12" s="9" t="s">
        <v>21</v>
      </c>
      <c r="E12" s="95" t="s">
        <v>18</v>
      </c>
      <c r="F12" s="8" t="s">
        <v>19</v>
      </c>
      <c r="G12" s="8" t="s">
        <v>22</v>
      </c>
      <c r="H12" s="11">
        <v>98.5</v>
      </c>
      <c r="I12" s="34" t="s">
        <v>430</v>
      </c>
    </row>
    <row r="13" spans="1:14" ht="15.75" thickBot="1" x14ac:dyDescent="0.3">
      <c r="A13" s="15">
        <v>8</v>
      </c>
      <c r="B13" s="16" t="s">
        <v>0</v>
      </c>
      <c r="C13" s="16">
        <v>52243716</v>
      </c>
      <c r="D13" s="17" t="s">
        <v>118</v>
      </c>
      <c r="E13" s="96" t="s">
        <v>119</v>
      </c>
      <c r="F13" s="16" t="s">
        <v>120</v>
      </c>
      <c r="G13" s="16" t="s">
        <v>20</v>
      </c>
      <c r="H13" s="19">
        <v>97</v>
      </c>
      <c r="I13" s="36" t="s">
        <v>430</v>
      </c>
    </row>
    <row r="14" spans="1:14" x14ac:dyDescent="0.25">
      <c r="A14" s="39" t="s">
        <v>432</v>
      </c>
      <c r="F14" s="3" t="s">
        <v>447</v>
      </c>
      <c r="H14" s="48">
        <f>SUM(H6:H13)/A13</f>
        <v>98.387500000000003</v>
      </c>
    </row>
    <row r="16" spans="1:14" ht="15.75" x14ac:dyDescent="0.25">
      <c r="A16" s="94" t="s">
        <v>416</v>
      </c>
      <c r="B16" s="94"/>
      <c r="C16" s="94"/>
      <c r="D16" s="94"/>
    </row>
    <row r="17" spans="1:4" x14ac:dyDescent="0.25">
      <c r="A17" s="92" t="s">
        <v>142</v>
      </c>
      <c r="B17" s="92"/>
      <c r="C17" s="92"/>
      <c r="D17" s="92"/>
    </row>
    <row r="18" spans="1:4" x14ac:dyDescent="0.25">
      <c r="A18" s="92" t="s">
        <v>417</v>
      </c>
      <c r="B18" s="92"/>
      <c r="C18" s="92"/>
      <c r="D18" s="92"/>
    </row>
    <row r="19" spans="1:4" x14ac:dyDescent="0.25">
      <c r="A19" s="92" t="s">
        <v>418</v>
      </c>
      <c r="B19" s="92"/>
      <c r="C19" s="92"/>
      <c r="D19" s="92"/>
    </row>
    <row r="20" spans="1:4" x14ac:dyDescent="0.25">
      <c r="A20" s="92" t="s">
        <v>419</v>
      </c>
      <c r="B20" s="92"/>
      <c r="C20" s="92"/>
      <c r="D20" s="92"/>
    </row>
  </sheetData>
  <sortState xmlns:xlrd2="http://schemas.microsoft.com/office/spreadsheetml/2017/richdata2" ref="A6:H10">
    <sortCondition descending="1" ref="H6:H10"/>
  </sortState>
  <mergeCells count="8">
    <mergeCell ref="A18:D18"/>
    <mergeCell ref="A19:D19"/>
    <mergeCell ref="A20:D20"/>
    <mergeCell ref="A1:I1"/>
    <mergeCell ref="A2:I2"/>
    <mergeCell ref="A3:I3"/>
    <mergeCell ref="A16:D16"/>
    <mergeCell ref="A17:D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1F9F-994D-41A5-963A-1E2568123600}">
  <dimension ref="A1:N186"/>
  <sheetViews>
    <sheetView workbookViewId="0">
      <selection activeCell="A5" sqref="A5:I13"/>
    </sheetView>
  </sheetViews>
  <sheetFormatPr baseColWidth="10" defaultRowHeight="15" x14ac:dyDescent="0.25"/>
  <cols>
    <col min="1" max="1" width="13.42578125" style="3" customWidth="1"/>
    <col min="2" max="2" width="18.42578125" style="3" customWidth="1"/>
    <col min="3" max="3" width="16.42578125" style="3" customWidth="1"/>
    <col min="4" max="4" width="38.140625" customWidth="1"/>
    <col min="5" max="5" width="39" customWidth="1"/>
    <col min="6" max="7" width="11.42578125" style="1"/>
    <col min="8" max="8" width="14.140625" style="1" bestFit="1" customWidth="1"/>
    <col min="9" max="9" width="16.85546875" customWidth="1"/>
    <col min="12" max="12" width="19" bestFit="1" customWidth="1"/>
    <col min="13" max="13" width="15.5703125" customWidth="1"/>
    <col min="14" max="14" width="20.5703125" customWidth="1"/>
  </cols>
  <sheetData>
    <row r="1" spans="1:14" x14ac:dyDescent="0.25">
      <c r="A1" s="93" t="s">
        <v>419</v>
      </c>
      <c r="B1" s="93"/>
      <c r="C1" s="93"/>
      <c r="D1" s="93"/>
      <c r="E1" s="93"/>
      <c r="F1" s="93"/>
      <c r="G1" s="93"/>
      <c r="H1" s="93"/>
      <c r="I1" s="93"/>
    </row>
    <row r="2" spans="1:14" x14ac:dyDescent="0.25">
      <c r="A2" s="93" t="s">
        <v>433</v>
      </c>
      <c r="B2" s="93"/>
      <c r="C2" s="93"/>
      <c r="D2" s="93"/>
      <c r="E2" s="93"/>
      <c r="F2" s="93"/>
      <c r="G2" s="93"/>
      <c r="H2" s="93"/>
      <c r="I2" s="93"/>
    </row>
    <row r="3" spans="1:14" x14ac:dyDescent="0.25">
      <c r="A3" s="93" t="s">
        <v>436</v>
      </c>
      <c r="B3" s="93"/>
      <c r="C3" s="93"/>
      <c r="D3" s="93"/>
      <c r="E3" s="93"/>
      <c r="F3" s="93"/>
      <c r="G3" s="93"/>
      <c r="H3" s="93"/>
      <c r="I3" s="93"/>
    </row>
    <row r="4" spans="1:14" ht="15.75" thickBot="1" x14ac:dyDescent="0.3"/>
    <row r="5" spans="1:14" ht="42" customHeight="1" thickBot="1" x14ac:dyDescent="0.3">
      <c r="A5" s="26" t="s">
        <v>421</v>
      </c>
      <c r="B5" s="4" t="s">
        <v>423</v>
      </c>
      <c r="C5" s="4" t="s">
        <v>424</v>
      </c>
      <c r="D5" s="4" t="s">
        <v>425</v>
      </c>
      <c r="E5" s="4" t="s">
        <v>426</v>
      </c>
      <c r="F5" s="4" t="s">
        <v>427</v>
      </c>
      <c r="G5" s="4" t="s">
        <v>414</v>
      </c>
      <c r="H5" s="4" t="s">
        <v>428</v>
      </c>
      <c r="I5" s="13" t="s">
        <v>420</v>
      </c>
      <c r="L5" s="74" t="s">
        <v>449</v>
      </c>
      <c r="M5" s="75" t="s">
        <v>439</v>
      </c>
      <c r="N5" s="76" t="s">
        <v>440</v>
      </c>
    </row>
    <row r="6" spans="1:14" x14ac:dyDescent="0.25">
      <c r="A6" s="20">
        <v>1</v>
      </c>
      <c r="B6" s="21" t="s">
        <v>0</v>
      </c>
      <c r="C6" s="21">
        <v>51787699</v>
      </c>
      <c r="D6" s="22" t="s">
        <v>44</v>
      </c>
      <c r="E6" s="22" t="s">
        <v>23</v>
      </c>
      <c r="F6" s="23" t="s">
        <v>24</v>
      </c>
      <c r="G6" s="23" t="s">
        <v>31</v>
      </c>
      <c r="H6" s="24">
        <v>100</v>
      </c>
      <c r="I6" s="25" t="s">
        <v>430</v>
      </c>
      <c r="L6" s="67" t="s">
        <v>429</v>
      </c>
      <c r="M6" s="77">
        <f>+N6/$N$8</f>
        <v>2.8735632183908046E-2</v>
      </c>
      <c r="N6" s="22">
        <f>COUNTIF(I6:I179,"SATISFACTORIO")</f>
        <v>5</v>
      </c>
    </row>
    <row r="7" spans="1:14" ht="15.75" thickBot="1" x14ac:dyDescent="0.3">
      <c r="A7" s="20">
        <v>2</v>
      </c>
      <c r="B7" s="8" t="s">
        <v>49</v>
      </c>
      <c r="C7" s="8">
        <v>237686</v>
      </c>
      <c r="D7" s="9" t="s">
        <v>51</v>
      </c>
      <c r="E7" s="9" t="s">
        <v>23</v>
      </c>
      <c r="F7" s="10" t="s">
        <v>24</v>
      </c>
      <c r="G7" s="10" t="s">
        <v>31</v>
      </c>
      <c r="H7" s="11">
        <v>100</v>
      </c>
      <c r="I7" s="5" t="s">
        <v>430</v>
      </c>
      <c r="L7" s="42" t="s">
        <v>430</v>
      </c>
      <c r="M7" s="77">
        <f>+N7/$N$8</f>
        <v>0.97126436781609193</v>
      </c>
      <c r="N7" s="78">
        <f>COUNTIF(I6:I179,"SOBRESALIENTE")</f>
        <v>169</v>
      </c>
    </row>
    <row r="8" spans="1:14" ht="15.75" thickBot="1" x14ac:dyDescent="0.3">
      <c r="A8" s="20">
        <v>3</v>
      </c>
      <c r="B8" s="8" t="s">
        <v>0</v>
      </c>
      <c r="C8" s="8">
        <v>52555332</v>
      </c>
      <c r="D8" s="9" t="s">
        <v>89</v>
      </c>
      <c r="E8" s="9" t="s">
        <v>60</v>
      </c>
      <c r="F8" s="10" t="s">
        <v>61</v>
      </c>
      <c r="G8" s="10" t="s">
        <v>72</v>
      </c>
      <c r="H8" s="11">
        <v>100</v>
      </c>
      <c r="I8" s="5" t="s">
        <v>430</v>
      </c>
      <c r="L8" s="80" t="s">
        <v>445</v>
      </c>
      <c r="M8" s="79">
        <f>SUM(M6:M7)</f>
        <v>1</v>
      </c>
      <c r="N8" s="74">
        <f>SUM(N6:N7)</f>
        <v>174</v>
      </c>
    </row>
    <row r="9" spans="1:14" x14ac:dyDescent="0.25">
      <c r="A9" s="20">
        <v>4</v>
      </c>
      <c r="B9" s="8" t="s">
        <v>0</v>
      </c>
      <c r="C9" s="8">
        <v>46666148</v>
      </c>
      <c r="D9" s="9" t="s">
        <v>103</v>
      </c>
      <c r="E9" s="9" t="s">
        <v>100</v>
      </c>
      <c r="F9" s="10" t="s">
        <v>101</v>
      </c>
      <c r="G9" s="10" t="s">
        <v>25</v>
      </c>
      <c r="H9" s="11">
        <v>100</v>
      </c>
      <c r="I9" s="5" t="s">
        <v>430</v>
      </c>
    </row>
    <row r="10" spans="1:14" x14ac:dyDescent="0.25">
      <c r="A10" s="20">
        <v>5</v>
      </c>
      <c r="B10" s="8" t="s">
        <v>0</v>
      </c>
      <c r="C10" s="8">
        <v>7169927</v>
      </c>
      <c r="D10" s="9" t="s">
        <v>135</v>
      </c>
      <c r="E10" s="9" t="s">
        <v>121</v>
      </c>
      <c r="F10" s="10" t="s">
        <v>122</v>
      </c>
      <c r="G10" s="10" t="s">
        <v>20</v>
      </c>
      <c r="H10" s="11">
        <v>100</v>
      </c>
      <c r="I10" s="5" t="s">
        <v>430</v>
      </c>
    </row>
    <row r="11" spans="1:14" x14ac:dyDescent="0.25">
      <c r="A11" s="20">
        <v>6</v>
      </c>
      <c r="B11" s="8" t="s">
        <v>0</v>
      </c>
      <c r="C11" s="8">
        <v>39701141</v>
      </c>
      <c r="D11" s="9" t="s">
        <v>150</v>
      </c>
      <c r="E11" s="9" t="s">
        <v>142</v>
      </c>
      <c r="F11" s="10" t="s">
        <v>143</v>
      </c>
      <c r="G11" s="10" t="s">
        <v>149</v>
      </c>
      <c r="H11" s="11">
        <v>100</v>
      </c>
      <c r="I11" s="5" t="s">
        <v>430</v>
      </c>
    </row>
    <row r="12" spans="1:14" x14ac:dyDescent="0.25">
      <c r="A12" s="20">
        <v>7</v>
      </c>
      <c r="B12" s="8" t="s">
        <v>0</v>
      </c>
      <c r="C12" s="8">
        <v>16628494</v>
      </c>
      <c r="D12" s="9" t="s">
        <v>162</v>
      </c>
      <c r="E12" s="9" t="s">
        <v>152</v>
      </c>
      <c r="F12" s="10" t="s">
        <v>153</v>
      </c>
      <c r="G12" s="10" t="s">
        <v>125</v>
      </c>
      <c r="H12" s="11">
        <v>100</v>
      </c>
      <c r="I12" s="5" t="s">
        <v>430</v>
      </c>
    </row>
    <row r="13" spans="1:14" x14ac:dyDescent="0.25">
      <c r="A13" s="20">
        <v>8</v>
      </c>
      <c r="B13" s="8" t="s">
        <v>0</v>
      </c>
      <c r="C13" s="8">
        <v>39651230</v>
      </c>
      <c r="D13" s="9" t="s">
        <v>213</v>
      </c>
      <c r="E13" s="9" t="s">
        <v>197</v>
      </c>
      <c r="F13" s="10" t="s">
        <v>198</v>
      </c>
      <c r="G13" s="10" t="s">
        <v>199</v>
      </c>
      <c r="H13" s="11">
        <v>100</v>
      </c>
      <c r="I13" s="5" t="s">
        <v>430</v>
      </c>
    </row>
    <row r="14" spans="1:14" x14ac:dyDescent="0.25">
      <c r="A14" s="20">
        <v>9</v>
      </c>
      <c r="B14" s="8" t="s">
        <v>0</v>
      </c>
      <c r="C14" s="8">
        <v>19485065</v>
      </c>
      <c r="D14" s="9" t="s">
        <v>37</v>
      </c>
      <c r="E14" s="9" t="s">
        <v>23</v>
      </c>
      <c r="F14" s="10" t="s">
        <v>24</v>
      </c>
      <c r="G14" s="10" t="s">
        <v>31</v>
      </c>
      <c r="H14" s="11">
        <v>99.5</v>
      </c>
      <c r="I14" s="5" t="s">
        <v>430</v>
      </c>
    </row>
    <row r="15" spans="1:14" x14ac:dyDescent="0.25">
      <c r="A15" s="20">
        <v>10</v>
      </c>
      <c r="B15" s="8" t="s">
        <v>0</v>
      </c>
      <c r="C15" s="8">
        <v>19483955</v>
      </c>
      <c r="D15" s="9" t="s">
        <v>186</v>
      </c>
      <c r="E15" s="9" t="s">
        <v>152</v>
      </c>
      <c r="F15" s="10" t="s">
        <v>153</v>
      </c>
      <c r="G15" s="10" t="s">
        <v>172</v>
      </c>
      <c r="H15" s="11">
        <v>99.5</v>
      </c>
      <c r="I15" s="5" t="s">
        <v>430</v>
      </c>
    </row>
    <row r="16" spans="1:14" x14ac:dyDescent="0.25">
      <c r="A16" s="20">
        <v>11</v>
      </c>
      <c r="B16" s="8" t="s">
        <v>0</v>
      </c>
      <c r="C16" s="8">
        <v>52297028</v>
      </c>
      <c r="D16" s="9" t="s">
        <v>187</v>
      </c>
      <c r="E16" s="9" t="s">
        <v>188</v>
      </c>
      <c r="F16" s="10" t="s">
        <v>189</v>
      </c>
      <c r="G16" s="10" t="s">
        <v>146</v>
      </c>
      <c r="H16" s="11">
        <v>99.5</v>
      </c>
      <c r="I16" s="5" t="s">
        <v>430</v>
      </c>
    </row>
    <row r="17" spans="1:9" x14ac:dyDescent="0.25">
      <c r="A17" s="20">
        <v>12</v>
      </c>
      <c r="B17" s="8" t="s">
        <v>0</v>
      </c>
      <c r="C17" s="8">
        <v>51763578</v>
      </c>
      <c r="D17" s="9" t="s">
        <v>195</v>
      </c>
      <c r="E17" s="9" t="s">
        <v>188</v>
      </c>
      <c r="F17" s="10" t="s">
        <v>189</v>
      </c>
      <c r="G17" s="10" t="s">
        <v>149</v>
      </c>
      <c r="H17" s="11">
        <v>99.5</v>
      </c>
      <c r="I17" s="5" t="s">
        <v>430</v>
      </c>
    </row>
    <row r="18" spans="1:9" x14ac:dyDescent="0.25">
      <c r="A18" s="20">
        <v>13</v>
      </c>
      <c r="B18" s="8" t="s">
        <v>0</v>
      </c>
      <c r="C18" s="8">
        <v>52145351</v>
      </c>
      <c r="D18" s="9" t="s">
        <v>208</v>
      </c>
      <c r="E18" s="9" t="s">
        <v>197</v>
      </c>
      <c r="F18" s="10" t="s">
        <v>198</v>
      </c>
      <c r="G18" s="10" t="s">
        <v>199</v>
      </c>
      <c r="H18" s="11">
        <v>99.5</v>
      </c>
      <c r="I18" s="5" t="s">
        <v>430</v>
      </c>
    </row>
    <row r="19" spans="1:9" x14ac:dyDescent="0.25">
      <c r="A19" s="20">
        <v>14</v>
      </c>
      <c r="B19" s="8" t="s">
        <v>0</v>
      </c>
      <c r="C19" s="8">
        <v>19451827</v>
      </c>
      <c r="D19" s="9" t="s">
        <v>231</v>
      </c>
      <c r="E19" s="9" t="s">
        <v>197</v>
      </c>
      <c r="F19" s="10" t="s">
        <v>415</v>
      </c>
      <c r="G19" s="10" t="s">
        <v>199</v>
      </c>
      <c r="H19" s="11">
        <v>99.5</v>
      </c>
      <c r="I19" s="5" t="s">
        <v>430</v>
      </c>
    </row>
    <row r="20" spans="1:9" x14ac:dyDescent="0.25">
      <c r="A20" s="20">
        <v>15</v>
      </c>
      <c r="B20" s="8" t="s">
        <v>0</v>
      </c>
      <c r="C20" s="8">
        <v>39698680</v>
      </c>
      <c r="D20" s="9" t="s">
        <v>174</v>
      </c>
      <c r="E20" s="9" t="s">
        <v>152</v>
      </c>
      <c r="F20" s="10" t="s">
        <v>153</v>
      </c>
      <c r="G20" s="10" t="s">
        <v>172</v>
      </c>
      <c r="H20" s="11">
        <v>99.08</v>
      </c>
      <c r="I20" s="5" t="s">
        <v>430</v>
      </c>
    </row>
    <row r="21" spans="1:9" x14ac:dyDescent="0.25">
      <c r="A21" s="20">
        <v>16</v>
      </c>
      <c r="B21" s="8" t="s">
        <v>0</v>
      </c>
      <c r="C21" s="8">
        <v>79453633</v>
      </c>
      <c r="D21" s="9" t="s">
        <v>68</v>
      </c>
      <c r="E21" s="9" t="s">
        <v>60</v>
      </c>
      <c r="F21" s="10" t="s">
        <v>61</v>
      </c>
      <c r="G21" s="10" t="s">
        <v>62</v>
      </c>
      <c r="H21" s="11">
        <v>99</v>
      </c>
      <c r="I21" s="5" t="s">
        <v>430</v>
      </c>
    </row>
    <row r="22" spans="1:9" x14ac:dyDescent="0.25">
      <c r="A22" s="20">
        <v>17</v>
      </c>
      <c r="B22" s="8" t="s">
        <v>0</v>
      </c>
      <c r="C22" s="8">
        <v>79302601</v>
      </c>
      <c r="D22" s="9" t="s">
        <v>69</v>
      </c>
      <c r="E22" s="9" t="s">
        <v>60</v>
      </c>
      <c r="F22" s="10" t="s">
        <v>61</v>
      </c>
      <c r="G22" s="10" t="s">
        <v>62</v>
      </c>
      <c r="H22" s="11">
        <v>99</v>
      </c>
      <c r="I22" s="5" t="s">
        <v>430</v>
      </c>
    </row>
    <row r="23" spans="1:9" x14ac:dyDescent="0.25">
      <c r="A23" s="20">
        <v>18</v>
      </c>
      <c r="B23" s="8" t="s">
        <v>0</v>
      </c>
      <c r="C23" s="8">
        <v>79369921</v>
      </c>
      <c r="D23" s="9" t="s">
        <v>74</v>
      </c>
      <c r="E23" s="9" t="s">
        <v>60</v>
      </c>
      <c r="F23" s="10" t="s">
        <v>61</v>
      </c>
      <c r="G23" s="10" t="s">
        <v>72</v>
      </c>
      <c r="H23" s="11">
        <v>99</v>
      </c>
      <c r="I23" s="5" t="s">
        <v>430</v>
      </c>
    </row>
    <row r="24" spans="1:9" x14ac:dyDescent="0.25">
      <c r="A24" s="20">
        <v>19</v>
      </c>
      <c r="B24" s="8" t="s">
        <v>0</v>
      </c>
      <c r="C24" s="8">
        <v>63302848</v>
      </c>
      <c r="D24" s="9" t="s">
        <v>215</v>
      </c>
      <c r="E24" s="9" t="s">
        <v>197</v>
      </c>
      <c r="F24" s="10" t="s">
        <v>198</v>
      </c>
      <c r="G24" s="10" t="s">
        <v>199</v>
      </c>
      <c r="H24" s="11">
        <v>99</v>
      </c>
      <c r="I24" s="5" t="s">
        <v>430</v>
      </c>
    </row>
    <row r="25" spans="1:9" x14ac:dyDescent="0.25">
      <c r="A25" s="20">
        <v>20</v>
      </c>
      <c r="B25" s="8" t="s">
        <v>0</v>
      </c>
      <c r="C25" s="8">
        <v>39619641</v>
      </c>
      <c r="D25" s="9" t="s">
        <v>226</v>
      </c>
      <c r="E25" s="9" t="s">
        <v>197</v>
      </c>
      <c r="F25" s="10" t="s">
        <v>198</v>
      </c>
      <c r="G25" s="10" t="s">
        <v>199</v>
      </c>
      <c r="H25" s="11">
        <v>99</v>
      </c>
      <c r="I25" s="5" t="s">
        <v>430</v>
      </c>
    </row>
    <row r="26" spans="1:9" x14ac:dyDescent="0.25">
      <c r="A26" s="20">
        <v>21</v>
      </c>
      <c r="B26" s="8" t="s">
        <v>0</v>
      </c>
      <c r="C26" s="8">
        <v>51841847</v>
      </c>
      <c r="D26" s="9" t="s">
        <v>112</v>
      </c>
      <c r="E26" s="9" t="s">
        <v>100</v>
      </c>
      <c r="F26" s="10" t="s">
        <v>101</v>
      </c>
      <c r="G26" s="10" t="s">
        <v>110</v>
      </c>
      <c r="H26" s="11">
        <v>98.89</v>
      </c>
      <c r="I26" s="5" t="s">
        <v>430</v>
      </c>
    </row>
    <row r="27" spans="1:9" x14ac:dyDescent="0.25">
      <c r="A27" s="20">
        <v>22</v>
      </c>
      <c r="B27" s="8" t="s">
        <v>0</v>
      </c>
      <c r="C27" s="8">
        <v>19366906</v>
      </c>
      <c r="D27" s="9" t="s">
        <v>45</v>
      </c>
      <c r="E27" s="9" t="s">
        <v>23</v>
      </c>
      <c r="F27" s="10" t="s">
        <v>24</v>
      </c>
      <c r="G27" s="10" t="s">
        <v>31</v>
      </c>
      <c r="H27" s="11">
        <v>98.5</v>
      </c>
      <c r="I27" s="5" t="s">
        <v>430</v>
      </c>
    </row>
    <row r="28" spans="1:9" x14ac:dyDescent="0.25">
      <c r="A28" s="20">
        <v>23</v>
      </c>
      <c r="B28" s="8" t="s">
        <v>0</v>
      </c>
      <c r="C28" s="8">
        <v>79445091</v>
      </c>
      <c r="D28" s="9" t="s">
        <v>47</v>
      </c>
      <c r="E28" s="9" t="s">
        <v>23</v>
      </c>
      <c r="F28" s="10" t="s">
        <v>24</v>
      </c>
      <c r="G28" s="10" t="s">
        <v>31</v>
      </c>
      <c r="H28" s="11">
        <v>98.5</v>
      </c>
      <c r="I28" s="5" t="s">
        <v>430</v>
      </c>
    </row>
    <row r="29" spans="1:9" x14ac:dyDescent="0.25">
      <c r="A29" s="20">
        <v>24</v>
      </c>
      <c r="B29" s="8" t="s">
        <v>0</v>
      </c>
      <c r="C29" s="8">
        <v>52299676</v>
      </c>
      <c r="D29" s="9" t="s">
        <v>235</v>
      </c>
      <c r="E29" s="9" t="s">
        <v>197</v>
      </c>
      <c r="F29" s="10" t="s">
        <v>198</v>
      </c>
      <c r="G29" s="10" t="s">
        <v>199</v>
      </c>
      <c r="H29" s="11">
        <v>98.5</v>
      </c>
      <c r="I29" s="5" t="s">
        <v>430</v>
      </c>
    </row>
    <row r="30" spans="1:9" x14ac:dyDescent="0.25">
      <c r="A30" s="20">
        <v>25</v>
      </c>
      <c r="B30" s="8" t="s">
        <v>0</v>
      </c>
      <c r="C30" s="8">
        <v>52058247</v>
      </c>
      <c r="D30" s="9" t="s">
        <v>102</v>
      </c>
      <c r="E30" s="9" t="s">
        <v>100</v>
      </c>
      <c r="F30" s="10" t="s">
        <v>101</v>
      </c>
      <c r="G30" s="10" t="s">
        <v>25</v>
      </c>
      <c r="H30" s="11">
        <v>98.5</v>
      </c>
      <c r="I30" s="5" t="s">
        <v>430</v>
      </c>
    </row>
    <row r="31" spans="1:9" x14ac:dyDescent="0.25">
      <c r="A31" s="20">
        <v>26</v>
      </c>
      <c r="B31" s="8" t="s">
        <v>0</v>
      </c>
      <c r="C31" s="8">
        <v>51736827</v>
      </c>
      <c r="D31" s="9" t="s">
        <v>134</v>
      </c>
      <c r="E31" s="9" t="s">
        <v>121</v>
      </c>
      <c r="F31" s="10" t="s">
        <v>122</v>
      </c>
      <c r="G31" s="10" t="s">
        <v>20</v>
      </c>
      <c r="H31" s="11">
        <v>98.5</v>
      </c>
      <c r="I31" s="5" t="s">
        <v>430</v>
      </c>
    </row>
    <row r="32" spans="1:9" x14ac:dyDescent="0.25">
      <c r="A32" s="20">
        <v>27</v>
      </c>
      <c r="B32" s="8" t="s">
        <v>0</v>
      </c>
      <c r="C32" s="8">
        <v>51822547</v>
      </c>
      <c r="D32" s="9" t="s">
        <v>164</v>
      </c>
      <c r="E32" s="9" t="s">
        <v>152</v>
      </c>
      <c r="F32" s="10" t="s">
        <v>153</v>
      </c>
      <c r="G32" s="10" t="s">
        <v>130</v>
      </c>
      <c r="H32" s="11">
        <v>98.5</v>
      </c>
      <c r="I32" s="5" t="s">
        <v>430</v>
      </c>
    </row>
    <row r="33" spans="1:9" x14ac:dyDescent="0.25">
      <c r="A33" s="20">
        <v>28</v>
      </c>
      <c r="B33" s="8" t="s">
        <v>0</v>
      </c>
      <c r="C33" s="8">
        <v>23489921</v>
      </c>
      <c r="D33" s="9" t="s">
        <v>219</v>
      </c>
      <c r="E33" s="9" t="s">
        <v>197</v>
      </c>
      <c r="F33" s="10" t="s">
        <v>198</v>
      </c>
      <c r="G33" s="10" t="s">
        <v>199</v>
      </c>
      <c r="H33" s="11">
        <v>98.5</v>
      </c>
      <c r="I33" s="5" t="s">
        <v>430</v>
      </c>
    </row>
    <row r="34" spans="1:9" x14ac:dyDescent="0.25">
      <c r="A34" s="20">
        <v>29</v>
      </c>
      <c r="B34" s="8" t="s">
        <v>0</v>
      </c>
      <c r="C34" s="8">
        <v>79505505</v>
      </c>
      <c r="D34" s="9" t="s">
        <v>36</v>
      </c>
      <c r="E34" s="9" t="s">
        <v>23</v>
      </c>
      <c r="F34" s="10" t="s">
        <v>24</v>
      </c>
      <c r="G34" s="10" t="s">
        <v>31</v>
      </c>
      <c r="H34" s="11">
        <v>98.47</v>
      </c>
      <c r="I34" s="5" t="s">
        <v>430</v>
      </c>
    </row>
    <row r="35" spans="1:9" x14ac:dyDescent="0.25">
      <c r="A35" s="20">
        <v>30</v>
      </c>
      <c r="B35" s="8" t="s">
        <v>0</v>
      </c>
      <c r="C35" s="8">
        <v>79620013</v>
      </c>
      <c r="D35" s="9" t="s">
        <v>77</v>
      </c>
      <c r="E35" s="9" t="s">
        <v>60</v>
      </c>
      <c r="F35" s="10" t="s">
        <v>61</v>
      </c>
      <c r="G35" s="10" t="s">
        <v>72</v>
      </c>
      <c r="H35" s="11">
        <v>98.47</v>
      </c>
      <c r="I35" s="5" t="s">
        <v>430</v>
      </c>
    </row>
    <row r="36" spans="1:9" x14ac:dyDescent="0.25">
      <c r="A36" s="20">
        <v>31</v>
      </c>
      <c r="B36" s="8" t="s">
        <v>0</v>
      </c>
      <c r="C36" s="8">
        <v>39565593</v>
      </c>
      <c r="D36" s="9" t="s">
        <v>204</v>
      </c>
      <c r="E36" s="9" t="s">
        <v>205</v>
      </c>
      <c r="F36" s="10" t="s">
        <v>198</v>
      </c>
      <c r="G36" s="10" t="s">
        <v>199</v>
      </c>
      <c r="H36" s="11">
        <v>98.18</v>
      </c>
      <c r="I36" s="5" t="s">
        <v>430</v>
      </c>
    </row>
    <row r="37" spans="1:9" x14ac:dyDescent="0.25">
      <c r="A37" s="20">
        <v>32</v>
      </c>
      <c r="B37" s="8" t="s">
        <v>0</v>
      </c>
      <c r="C37" s="8">
        <v>19498852</v>
      </c>
      <c r="D37" s="9" t="s">
        <v>80</v>
      </c>
      <c r="E37" s="9" t="s">
        <v>60</v>
      </c>
      <c r="F37" s="10" t="s">
        <v>61</v>
      </c>
      <c r="G37" s="10" t="s">
        <v>72</v>
      </c>
      <c r="H37" s="11">
        <v>98.08</v>
      </c>
      <c r="I37" s="5" t="s">
        <v>430</v>
      </c>
    </row>
    <row r="38" spans="1:9" x14ac:dyDescent="0.25">
      <c r="A38" s="20">
        <v>33</v>
      </c>
      <c r="B38" s="8" t="s">
        <v>0</v>
      </c>
      <c r="C38" s="8">
        <v>19493201</v>
      </c>
      <c r="D38" s="9" t="s">
        <v>38</v>
      </c>
      <c r="E38" s="9" t="s">
        <v>23</v>
      </c>
      <c r="F38" s="10" t="s">
        <v>24</v>
      </c>
      <c r="G38" s="10" t="s">
        <v>31</v>
      </c>
      <c r="H38" s="11">
        <v>98</v>
      </c>
      <c r="I38" s="5" t="s">
        <v>430</v>
      </c>
    </row>
    <row r="39" spans="1:9" x14ac:dyDescent="0.25">
      <c r="A39" s="20">
        <v>34</v>
      </c>
      <c r="B39" s="8" t="s">
        <v>0</v>
      </c>
      <c r="C39" s="8">
        <v>51858986</v>
      </c>
      <c r="D39" s="9" t="s">
        <v>46</v>
      </c>
      <c r="E39" s="9" t="s">
        <v>23</v>
      </c>
      <c r="F39" s="10" t="s">
        <v>24</v>
      </c>
      <c r="G39" s="10" t="s">
        <v>31</v>
      </c>
      <c r="H39" s="11">
        <v>98</v>
      </c>
      <c r="I39" s="5" t="s">
        <v>430</v>
      </c>
    </row>
    <row r="40" spans="1:9" x14ac:dyDescent="0.25">
      <c r="A40" s="20">
        <v>35</v>
      </c>
      <c r="B40" s="8" t="s">
        <v>0</v>
      </c>
      <c r="C40" s="8">
        <v>51608163</v>
      </c>
      <c r="D40" s="9" t="s">
        <v>52</v>
      </c>
      <c r="E40" s="9" t="s">
        <v>33</v>
      </c>
      <c r="F40" s="10" t="s">
        <v>24</v>
      </c>
      <c r="G40" s="10" t="s">
        <v>31</v>
      </c>
      <c r="H40" s="11">
        <v>98</v>
      </c>
      <c r="I40" s="5" t="s">
        <v>430</v>
      </c>
    </row>
    <row r="41" spans="1:9" x14ac:dyDescent="0.25">
      <c r="A41" s="20">
        <v>36</v>
      </c>
      <c r="B41" s="8" t="s">
        <v>0</v>
      </c>
      <c r="C41" s="8">
        <v>52007559</v>
      </c>
      <c r="D41" s="9" t="s">
        <v>109</v>
      </c>
      <c r="E41" s="9" t="s">
        <v>100</v>
      </c>
      <c r="F41" s="10" t="s">
        <v>101</v>
      </c>
      <c r="G41" s="10" t="s">
        <v>110</v>
      </c>
      <c r="H41" s="11">
        <v>98</v>
      </c>
      <c r="I41" s="5" t="s">
        <v>430</v>
      </c>
    </row>
    <row r="42" spans="1:9" x14ac:dyDescent="0.25">
      <c r="A42" s="20">
        <v>37</v>
      </c>
      <c r="B42" s="8" t="s">
        <v>0</v>
      </c>
      <c r="C42" s="8">
        <v>39782145</v>
      </c>
      <c r="D42" s="9" t="s">
        <v>116</v>
      </c>
      <c r="E42" s="9" t="s">
        <v>100</v>
      </c>
      <c r="F42" s="10" t="s">
        <v>101</v>
      </c>
      <c r="G42" s="10" t="s">
        <v>110</v>
      </c>
      <c r="H42" s="11">
        <v>98</v>
      </c>
      <c r="I42" s="5" t="s">
        <v>430</v>
      </c>
    </row>
    <row r="43" spans="1:9" x14ac:dyDescent="0.25">
      <c r="A43" s="20">
        <v>38</v>
      </c>
      <c r="B43" s="8" t="s">
        <v>0</v>
      </c>
      <c r="C43" s="8">
        <v>51712140</v>
      </c>
      <c r="D43" s="9" t="s">
        <v>165</v>
      </c>
      <c r="E43" s="9" t="s">
        <v>152</v>
      </c>
      <c r="F43" s="10" t="s">
        <v>153</v>
      </c>
      <c r="G43" s="10" t="s">
        <v>130</v>
      </c>
      <c r="H43" s="11">
        <v>98</v>
      </c>
      <c r="I43" s="5" t="s">
        <v>430</v>
      </c>
    </row>
    <row r="44" spans="1:9" x14ac:dyDescent="0.25">
      <c r="A44" s="20">
        <v>39</v>
      </c>
      <c r="B44" s="8" t="s">
        <v>0</v>
      </c>
      <c r="C44" s="8">
        <v>40372155</v>
      </c>
      <c r="D44" s="9" t="s">
        <v>223</v>
      </c>
      <c r="E44" s="9" t="s">
        <v>197</v>
      </c>
      <c r="F44" s="10" t="s">
        <v>198</v>
      </c>
      <c r="G44" s="10" t="s">
        <v>199</v>
      </c>
      <c r="H44" s="11">
        <v>98</v>
      </c>
      <c r="I44" s="5" t="s">
        <v>430</v>
      </c>
    </row>
    <row r="45" spans="1:9" x14ac:dyDescent="0.25">
      <c r="A45" s="20">
        <v>40</v>
      </c>
      <c r="B45" s="8" t="s">
        <v>0</v>
      </c>
      <c r="C45" s="8">
        <v>51802771</v>
      </c>
      <c r="D45" s="9" t="s">
        <v>229</v>
      </c>
      <c r="E45" s="9" t="s">
        <v>197</v>
      </c>
      <c r="F45" s="10" t="s">
        <v>198</v>
      </c>
      <c r="G45" s="10" t="s">
        <v>199</v>
      </c>
      <c r="H45" s="11">
        <v>98</v>
      </c>
      <c r="I45" s="5" t="s">
        <v>430</v>
      </c>
    </row>
    <row r="46" spans="1:9" x14ac:dyDescent="0.25">
      <c r="A46" s="20">
        <v>41</v>
      </c>
      <c r="B46" s="8" t="s">
        <v>0</v>
      </c>
      <c r="C46" s="8">
        <v>39571170</v>
      </c>
      <c r="D46" s="9" t="s">
        <v>230</v>
      </c>
      <c r="E46" s="9" t="s">
        <v>197</v>
      </c>
      <c r="F46" s="10" t="s">
        <v>198</v>
      </c>
      <c r="G46" s="10" t="s">
        <v>199</v>
      </c>
      <c r="H46" s="11">
        <v>98</v>
      </c>
      <c r="I46" s="5" t="s">
        <v>430</v>
      </c>
    </row>
    <row r="47" spans="1:9" x14ac:dyDescent="0.25">
      <c r="A47" s="20">
        <v>42</v>
      </c>
      <c r="B47" s="8" t="s">
        <v>0</v>
      </c>
      <c r="C47" s="8">
        <v>79904572</v>
      </c>
      <c r="D47" s="9" t="s">
        <v>148</v>
      </c>
      <c r="E47" s="9" t="s">
        <v>142</v>
      </c>
      <c r="F47" s="10" t="s">
        <v>143</v>
      </c>
      <c r="G47" s="10" t="s">
        <v>149</v>
      </c>
      <c r="H47" s="11">
        <v>97.88</v>
      </c>
      <c r="I47" s="5" t="s">
        <v>430</v>
      </c>
    </row>
    <row r="48" spans="1:9" x14ac:dyDescent="0.25">
      <c r="A48" s="20">
        <v>43</v>
      </c>
      <c r="B48" s="8" t="s">
        <v>0</v>
      </c>
      <c r="C48" s="8">
        <v>79264145</v>
      </c>
      <c r="D48" s="9" t="s">
        <v>127</v>
      </c>
      <c r="E48" s="9" t="s">
        <v>121</v>
      </c>
      <c r="F48" s="10" t="s">
        <v>122</v>
      </c>
      <c r="G48" s="10" t="s">
        <v>125</v>
      </c>
      <c r="H48" s="11">
        <v>97.72</v>
      </c>
      <c r="I48" s="5" t="s">
        <v>430</v>
      </c>
    </row>
    <row r="49" spans="1:9" x14ac:dyDescent="0.25">
      <c r="A49" s="20">
        <v>44</v>
      </c>
      <c r="B49" s="8" t="s">
        <v>49</v>
      </c>
      <c r="C49" s="8">
        <v>267737</v>
      </c>
      <c r="D49" s="9" t="s">
        <v>50</v>
      </c>
      <c r="E49" s="9" t="s">
        <v>23</v>
      </c>
      <c r="F49" s="10" t="s">
        <v>24</v>
      </c>
      <c r="G49" s="10" t="s">
        <v>31</v>
      </c>
      <c r="H49" s="11">
        <v>97.68</v>
      </c>
      <c r="I49" s="5" t="s">
        <v>430</v>
      </c>
    </row>
    <row r="50" spans="1:9" x14ac:dyDescent="0.25">
      <c r="A50" s="20">
        <v>45</v>
      </c>
      <c r="B50" s="8" t="s">
        <v>0</v>
      </c>
      <c r="C50" s="8">
        <v>88208903</v>
      </c>
      <c r="D50" s="9" t="s">
        <v>98</v>
      </c>
      <c r="E50" s="9" t="s">
        <v>60</v>
      </c>
      <c r="F50" s="10" t="s">
        <v>61</v>
      </c>
      <c r="G50" s="10" t="s">
        <v>72</v>
      </c>
      <c r="H50" s="11">
        <v>97.52</v>
      </c>
      <c r="I50" s="5" t="s">
        <v>430</v>
      </c>
    </row>
    <row r="51" spans="1:9" x14ac:dyDescent="0.25">
      <c r="A51" s="20">
        <v>46</v>
      </c>
      <c r="B51" s="8" t="s">
        <v>0</v>
      </c>
      <c r="C51" s="8">
        <v>79722115</v>
      </c>
      <c r="D51" s="9" t="s">
        <v>105</v>
      </c>
      <c r="E51" s="9" t="s">
        <v>100</v>
      </c>
      <c r="F51" s="10" t="s">
        <v>101</v>
      </c>
      <c r="G51" s="10" t="s">
        <v>25</v>
      </c>
      <c r="H51" s="11">
        <v>97.5</v>
      </c>
      <c r="I51" s="5" t="s">
        <v>430</v>
      </c>
    </row>
    <row r="52" spans="1:9" x14ac:dyDescent="0.25">
      <c r="A52" s="20">
        <v>47</v>
      </c>
      <c r="B52" s="8" t="s">
        <v>0</v>
      </c>
      <c r="C52" s="8">
        <v>39751620</v>
      </c>
      <c r="D52" s="9" t="s">
        <v>106</v>
      </c>
      <c r="E52" s="9" t="s">
        <v>100</v>
      </c>
      <c r="F52" s="10" t="s">
        <v>101</v>
      </c>
      <c r="G52" s="10" t="s">
        <v>25</v>
      </c>
      <c r="H52" s="11">
        <v>97.5</v>
      </c>
      <c r="I52" s="5" t="s">
        <v>430</v>
      </c>
    </row>
    <row r="53" spans="1:9" x14ac:dyDescent="0.25">
      <c r="A53" s="20">
        <v>48</v>
      </c>
      <c r="B53" s="8" t="s">
        <v>0</v>
      </c>
      <c r="C53" s="8">
        <v>52553419</v>
      </c>
      <c r="D53" s="9" t="s">
        <v>107</v>
      </c>
      <c r="E53" s="9" t="s">
        <v>100</v>
      </c>
      <c r="F53" s="10" t="s">
        <v>101</v>
      </c>
      <c r="G53" s="10" t="s">
        <v>25</v>
      </c>
      <c r="H53" s="11">
        <v>97.5</v>
      </c>
      <c r="I53" s="5" t="s">
        <v>430</v>
      </c>
    </row>
    <row r="54" spans="1:9" x14ac:dyDescent="0.25">
      <c r="A54" s="20">
        <v>49</v>
      </c>
      <c r="B54" s="8" t="s">
        <v>0</v>
      </c>
      <c r="C54" s="8">
        <v>36669911</v>
      </c>
      <c r="D54" s="9" t="s">
        <v>108</v>
      </c>
      <c r="E54" s="9" t="s">
        <v>100</v>
      </c>
      <c r="F54" s="10" t="s">
        <v>101</v>
      </c>
      <c r="G54" s="10" t="s">
        <v>25</v>
      </c>
      <c r="H54" s="11">
        <v>97.5</v>
      </c>
      <c r="I54" s="5" t="s">
        <v>430</v>
      </c>
    </row>
    <row r="55" spans="1:9" x14ac:dyDescent="0.25">
      <c r="A55" s="20">
        <v>50</v>
      </c>
      <c r="B55" s="8" t="s">
        <v>0</v>
      </c>
      <c r="C55" s="8">
        <v>79534987</v>
      </c>
      <c r="D55" s="9" t="s">
        <v>113</v>
      </c>
      <c r="E55" s="9" t="s">
        <v>100</v>
      </c>
      <c r="F55" s="10" t="s">
        <v>101</v>
      </c>
      <c r="G55" s="10" t="s">
        <v>110</v>
      </c>
      <c r="H55" s="11">
        <v>97.5</v>
      </c>
      <c r="I55" s="5" t="s">
        <v>430</v>
      </c>
    </row>
    <row r="56" spans="1:9" x14ac:dyDescent="0.25">
      <c r="A56" s="20">
        <v>51</v>
      </c>
      <c r="B56" s="8" t="s">
        <v>0</v>
      </c>
      <c r="C56" s="8">
        <v>52021649</v>
      </c>
      <c r="D56" s="9" t="s">
        <v>114</v>
      </c>
      <c r="E56" s="9" t="s">
        <v>100</v>
      </c>
      <c r="F56" s="10" t="s">
        <v>101</v>
      </c>
      <c r="G56" s="10" t="s">
        <v>110</v>
      </c>
      <c r="H56" s="11">
        <v>97.5</v>
      </c>
      <c r="I56" s="5" t="s">
        <v>430</v>
      </c>
    </row>
    <row r="57" spans="1:9" x14ac:dyDescent="0.25">
      <c r="A57" s="20">
        <v>52</v>
      </c>
      <c r="B57" s="8" t="s">
        <v>0</v>
      </c>
      <c r="C57" s="8">
        <v>51947887</v>
      </c>
      <c r="D57" s="9" t="s">
        <v>192</v>
      </c>
      <c r="E57" s="9" t="s">
        <v>193</v>
      </c>
      <c r="F57" s="10" t="s">
        <v>189</v>
      </c>
      <c r="G57" s="10" t="s">
        <v>191</v>
      </c>
      <c r="H57" s="11">
        <v>97.5</v>
      </c>
      <c r="I57" s="5" t="s">
        <v>430</v>
      </c>
    </row>
    <row r="58" spans="1:9" x14ac:dyDescent="0.25">
      <c r="A58" s="20">
        <v>53</v>
      </c>
      <c r="B58" s="8" t="s">
        <v>0</v>
      </c>
      <c r="C58" s="8">
        <v>52059502</v>
      </c>
      <c r="D58" s="9" t="s">
        <v>200</v>
      </c>
      <c r="E58" s="9" t="s">
        <v>197</v>
      </c>
      <c r="F58" s="10" t="s">
        <v>198</v>
      </c>
      <c r="G58" s="10" t="s">
        <v>199</v>
      </c>
      <c r="H58" s="11">
        <v>97.5</v>
      </c>
      <c r="I58" s="5" t="s">
        <v>430</v>
      </c>
    </row>
    <row r="59" spans="1:9" x14ac:dyDescent="0.25">
      <c r="A59" s="20">
        <v>54</v>
      </c>
      <c r="B59" s="8" t="s">
        <v>0</v>
      </c>
      <c r="C59" s="8">
        <v>52899063</v>
      </c>
      <c r="D59" s="9" t="s">
        <v>201</v>
      </c>
      <c r="E59" s="9" t="s">
        <v>197</v>
      </c>
      <c r="F59" s="10" t="s">
        <v>198</v>
      </c>
      <c r="G59" s="10" t="s">
        <v>199</v>
      </c>
      <c r="H59" s="11">
        <v>97.5</v>
      </c>
      <c r="I59" s="5" t="s">
        <v>430</v>
      </c>
    </row>
    <row r="60" spans="1:9" x14ac:dyDescent="0.25">
      <c r="A60" s="20">
        <v>55</v>
      </c>
      <c r="B60" s="8" t="s">
        <v>0</v>
      </c>
      <c r="C60" s="8">
        <v>49764172</v>
      </c>
      <c r="D60" s="9" t="s">
        <v>202</v>
      </c>
      <c r="E60" s="9" t="s">
        <v>197</v>
      </c>
      <c r="F60" s="10" t="s">
        <v>198</v>
      </c>
      <c r="G60" s="10" t="s">
        <v>199</v>
      </c>
      <c r="H60" s="11">
        <v>97.5</v>
      </c>
      <c r="I60" s="5" t="s">
        <v>430</v>
      </c>
    </row>
    <row r="61" spans="1:9" x14ac:dyDescent="0.25">
      <c r="A61" s="20">
        <v>56</v>
      </c>
      <c r="B61" s="8" t="s">
        <v>0</v>
      </c>
      <c r="C61" s="8">
        <v>52383264</v>
      </c>
      <c r="D61" s="9" t="s">
        <v>207</v>
      </c>
      <c r="E61" s="9" t="s">
        <v>197</v>
      </c>
      <c r="F61" s="10" t="s">
        <v>198</v>
      </c>
      <c r="G61" s="10" t="s">
        <v>199</v>
      </c>
      <c r="H61" s="11">
        <v>97.5</v>
      </c>
      <c r="I61" s="5" t="s">
        <v>430</v>
      </c>
    </row>
    <row r="62" spans="1:9" x14ac:dyDescent="0.25">
      <c r="A62" s="20">
        <v>57</v>
      </c>
      <c r="B62" s="8" t="s">
        <v>0</v>
      </c>
      <c r="C62" s="8">
        <v>51583346</v>
      </c>
      <c r="D62" s="9" t="s">
        <v>212</v>
      </c>
      <c r="E62" s="9" t="s">
        <v>197</v>
      </c>
      <c r="F62" s="10" t="s">
        <v>198</v>
      </c>
      <c r="G62" s="10" t="s">
        <v>199</v>
      </c>
      <c r="H62" s="11">
        <v>97.5</v>
      </c>
      <c r="I62" s="5" t="s">
        <v>430</v>
      </c>
    </row>
    <row r="63" spans="1:9" x14ac:dyDescent="0.25">
      <c r="A63" s="20">
        <v>58</v>
      </c>
      <c r="B63" s="8" t="s">
        <v>0</v>
      </c>
      <c r="C63" s="8">
        <v>20749356</v>
      </c>
      <c r="D63" s="9" t="s">
        <v>216</v>
      </c>
      <c r="E63" s="9" t="s">
        <v>205</v>
      </c>
      <c r="F63" s="10" t="s">
        <v>198</v>
      </c>
      <c r="G63" s="10" t="s">
        <v>199</v>
      </c>
      <c r="H63" s="11">
        <v>97.5</v>
      </c>
      <c r="I63" s="5" t="s">
        <v>430</v>
      </c>
    </row>
    <row r="64" spans="1:9" x14ac:dyDescent="0.25">
      <c r="A64" s="20">
        <v>59</v>
      </c>
      <c r="B64" s="8" t="s">
        <v>0</v>
      </c>
      <c r="C64" s="8">
        <v>79708641</v>
      </c>
      <c r="D64" s="9" t="s">
        <v>220</v>
      </c>
      <c r="E64" s="9" t="s">
        <v>197</v>
      </c>
      <c r="F64" s="10" t="s">
        <v>198</v>
      </c>
      <c r="G64" s="10" t="s">
        <v>199</v>
      </c>
      <c r="H64" s="11">
        <v>97.5</v>
      </c>
      <c r="I64" s="5" t="s">
        <v>430</v>
      </c>
    </row>
    <row r="65" spans="1:9" x14ac:dyDescent="0.25">
      <c r="A65" s="20">
        <v>60</v>
      </c>
      <c r="B65" s="8" t="s">
        <v>0</v>
      </c>
      <c r="C65" s="8">
        <v>51561981</v>
      </c>
      <c r="D65" s="9" t="s">
        <v>29</v>
      </c>
      <c r="E65" s="9" t="s">
        <v>23</v>
      </c>
      <c r="F65" s="10" t="s">
        <v>24</v>
      </c>
      <c r="G65" s="10" t="s">
        <v>25</v>
      </c>
      <c r="H65" s="11">
        <v>97.5</v>
      </c>
      <c r="I65" s="5" t="s">
        <v>430</v>
      </c>
    </row>
    <row r="66" spans="1:9" x14ac:dyDescent="0.25">
      <c r="A66" s="20">
        <v>61</v>
      </c>
      <c r="B66" s="8" t="s">
        <v>0</v>
      </c>
      <c r="C66" s="8">
        <v>12980560</v>
      </c>
      <c r="D66" s="9" t="s">
        <v>56</v>
      </c>
      <c r="E66" s="9" t="s">
        <v>33</v>
      </c>
      <c r="F66" s="10" t="s">
        <v>24</v>
      </c>
      <c r="G66" s="10" t="s">
        <v>31</v>
      </c>
      <c r="H66" s="11">
        <v>97.5</v>
      </c>
      <c r="I66" s="5" t="s">
        <v>430</v>
      </c>
    </row>
    <row r="67" spans="1:9" x14ac:dyDescent="0.25">
      <c r="A67" s="20">
        <v>62</v>
      </c>
      <c r="B67" s="8" t="s">
        <v>0</v>
      </c>
      <c r="C67" s="8">
        <v>19314473</v>
      </c>
      <c r="D67" s="9" t="s">
        <v>86</v>
      </c>
      <c r="E67" s="9" t="s">
        <v>60</v>
      </c>
      <c r="F67" s="10" t="s">
        <v>61</v>
      </c>
      <c r="G67" s="10" t="s">
        <v>72</v>
      </c>
      <c r="H67" s="11">
        <v>97.26</v>
      </c>
      <c r="I67" s="5" t="s">
        <v>430</v>
      </c>
    </row>
    <row r="68" spans="1:9" x14ac:dyDescent="0.25">
      <c r="A68" s="20">
        <v>63</v>
      </c>
      <c r="B68" s="8" t="s">
        <v>0</v>
      </c>
      <c r="C68" s="8">
        <v>79272597</v>
      </c>
      <c r="D68" s="9" t="s">
        <v>90</v>
      </c>
      <c r="E68" s="9" t="s">
        <v>60</v>
      </c>
      <c r="F68" s="10" t="s">
        <v>61</v>
      </c>
      <c r="G68" s="10" t="s">
        <v>72</v>
      </c>
      <c r="H68" s="11">
        <v>97.26</v>
      </c>
      <c r="I68" s="5" t="s">
        <v>430</v>
      </c>
    </row>
    <row r="69" spans="1:9" x14ac:dyDescent="0.25">
      <c r="A69" s="20">
        <v>64</v>
      </c>
      <c r="B69" s="8" t="s">
        <v>0</v>
      </c>
      <c r="C69" s="8">
        <v>51870213</v>
      </c>
      <c r="D69" s="9" t="s">
        <v>91</v>
      </c>
      <c r="E69" s="9" t="s">
        <v>60</v>
      </c>
      <c r="F69" s="10" t="s">
        <v>61</v>
      </c>
      <c r="G69" s="10" t="s">
        <v>72</v>
      </c>
      <c r="H69" s="11">
        <v>97.05</v>
      </c>
      <c r="I69" s="5" t="s">
        <v>430</v>
      </c>
    </row>
    <row r="70" spans="1:9" x14ac:dyDescent="0.25">
      <c r="A70" s="20">
        <v>65</v>
      </c>
      <c r="B70" s="8" t="s">
        <v>0</v>
      </c>
      <c r="C70" s="8">
        <v>13451419</v>
      </c>
      <c r="D70" s="9" t="s">
        <v>27</v>
      </c>
      <c r="E70" s="9" t="s">
        <v>23</v>
      </c>
      <c r="F70" s="10" t="s">
        <v>24</v>
      </c>
      <c r="G70" s="10" t="s">
        <v>25</v>
      </c>
      <c r="H70" s="11">
        <v>97</v>
      </c>
      <c r="I70" s="5" t="s">
        <v>430</v>
      </c>
    </row>
    <row r="71" spans="1:9" x14ac:dyDescent="0.25">
      <c r="A71" s="20">
        <v>66</v>
      </c>
      <c r="B71" s="8" t="s">
        <v>0</v>
      </c>
      <c r="C71" s="8">
        <v>72141643</v>
      </c>
      <c r="D71" s="9" t="s">
        <v>28</v>
      </c>
      <c r="E71" s="9" t="s">
        <v>23</v>
      </c>
      <c r="F71" s="10" t="s">
        <v>24</v>
      </c>
      <c r="G71" s="10" t="s">
        <v>25</v>
      </c>
      <c r="H71" s="11">
        <v>97</v>
      </c>
      <c r="I71" s="5" t="s">
        <v>430</v>
      </c>
    </row>
    <row r="72" spans="1:9" x14ac:dyDescent="0.25">
      <c r="A72" s="20">
        <v>67</v>
      </c>
      <c r="B72" s="8" t="s">
        <v>0</v>
      </c>
      <c r="C72" s="8">
        <v>19400492</v>
      </c>
      <c r="D72" s="9" t="s">
        <v>30</v>
      </c>
      <c r="E72" s="9" t="s">
        <v>23</v>
      </c>
      <c r="F72" s="10" t="s">
        <v>24</v>
      </c>
      <c r="G72" s="10" t="s">
        <v>31</v>
      </c>
      <c r="H72" s="11">
        <v>97</v>
      </c>
      <c r="I72" s="5" t="s">
        <v>430</v>
      </c>
    </row>
    <row r="73" spans="1:9" x14ac:dyDescent="0.25">
      <c r="A73" s="20">
        <v>68</v>
      </c>
      <c r="B73" s="8" t="s">
        <v>0</v>
      </c>
      <c r="C73" s="8">
        <v>80028059</v>
      </c>
      <c r="D73" s="9" t="s">
        <v>32</v>
      </c>
      <c r="E73" s="9" t="s">
        <v>33</v>
      </c>
      <c r="F73" s="10" t="s">
        <v>24</v>
      </c>
      <c r="G73" s="10" t="s">
        <v>31</v>
      </c>
      <c r="H73" s="11">
        <v>97</v>
      </c>
      <c r="I73" s="5" t="s">
        <v>430</v>
      </c>
    </row>
    <row r="74" spans="1:9" x14ac:dyDescent="0.25">
      <c r="A74" s="20">
        <v>69</v>
      </c>
      <c r="B74" s="8" t="s">
        <v>0</v>
      </c>
      <c r="C74" s="8">
        <v>5174451</v>
      </c>
      <c r="D74" s="9" t="s">
        <v>42</v>
      </c>
      <c r="E74" s="9" t="s">
        <v>23</v>
      </c>
      <c r="F74" s="10" t="s">
        <v>24</v>
      </c>
      <c r="G74" s="10" t="s">
        <v>31</v>
      </c>
      <c r="H74" s="11">
        <v>97</v>
      </c>
      <c r="I74" s="5" t="s">
        <v>430</v>
      </c>
    </row>
    <row r="75" spans="1:9" x14ac:dyDescent="0.25">
      <c r="A75" s="20">
        <v>70</v>
      </c>
      <c r="B75" s="8" t="s">
        <v>0</v>
      </c>
      <c r="C75" s="8">
        <v>19272553</v>
      </c>
      <c r="D75" s="9" t="s">
        <v>48</v>
      </c>
      <c r="E75" s="9" t="s">
        <v>23</v>
      </c>
      <c r="F75" s="10" t="s">
        <v>24</v>
      </c>
      <c r="G75" s="10" t="s">
        <v>31</v>
      </c>
      <c r="H75" s="11">
        <v>97</v>
      </c>
      <c r="I75" s="5" t="s">
        <v>430</v>
      </c>
    </row>
    <row r="76" spans="1:9" x14ac:dyDescent="0.25">
      <c r="A76" s="20">
        <v>71</v>
      </c>
      <c r="B76" s="8" t="s">
        <v>0</v>
      </c>
      <c r="C76" s="8">
        <v>79482290</v>
      </c>
      <c r="D76" s="9" t="s">
        <v>54</v>
      </c>
      <c r="E76" s="9" t="s">
        <v>33</v>
      </c>
      <c r="F76" s="10" t="s">
        <v>24</v>
      </c>
      <c r="G76" s="10" t="s">
        <v>31</v>
      </c>
      <c r="H76" s="11">
        <v>97</v>
      </c>
      <c r="I76" s="5" t="s">
        <v>430</v>
      </c>
    </row>
    <row r="77" spans="1:9" x14ac:dyDescent="0.25">
      <c r="A77" s="20">
        <v>72</v>
      </c>
      <c r="B77" s="8" t="s">
        <v>0</v>
      </c>
      <c r="C77" s="8">
        <v>79268529</v>
      </c>
      <c r="D77" s="9" t="s">
        <v>64</v>
      </c>
      <c r="E77" s="9" t="s">
        <v>65</v>
      </c>
      <c r="F77" s="10" t="s">
        <v>61</v>
      </c>
      <c r="G77" s="10" t="s">
        <v>62</v>
      </c>
      <c r="H77" s="11">
        <v>97</v>
      </c>
      <c r="I77" s="5" t="s">
        <v>430</v>
      </c>
    </row>
    <row r="78" spans="1:9" x14ac:dyDescent="0.25">
      <c r="A78" s="20">
        <v>73</v>
      </c>
      <c r="B78" s="8" t="s">
        <v>0</v>
      </c>
      <c r="C78" s="8">
        <v>19495120</v>
      </c>
      <c r="D78" s="9" t="s">
        <v>70</v>
      </c>
      <c r="E78" s="9" t="s">
        <v>60</v>
      </c>
      <c r="F78" s="10" t="s">
        <v>61</v>
      </c>
      <c r="G78" s="10" t="s">
        <v>62</v>
      </c>
      <c r="H78" s="11">
        <v>97</v>
      </c>
      <c r="I78" s="5" t="s">
        <v>430</v>
      </c>
    </row>
    <row r="79" spans="1:9" x14ac:dyDescent="0.25">
      <c r="A79" s="20">
        <v>74</v>
      </c>
      <c r="B79" s="8" t="s">
        <v>0</v>
      </c>
      <c r="C79" s="8">
        <v>43049905</v>
      </c>
      <c r="D79" s="9" t="s">
        <v>92</v>
      </c>
      <c r="E79" s="9" t="s">
        <v>60</v>
      </c>
      <c r="F79" s="10" t="s">
        <v>61</v>
      </c>
      <c r="G79" s="10" t="s">
        <v>72</v>
      </c>
      <c r="H79" s="11">
        <v>97</v>
      </c>
      <c r="I79" s="5" t="s">
        <v>430</v>
      </c>
    </row>
    <row r="80" spans="1:9" x14ac:dyDescent="0.25">
      <c r="A80" s="20">
        <v>75</v>
      </c>
      <c r="B80" s="8" t="s">
        <v>0</v>
      </c>
      <c r="C80" s="8">
        <v>17311488</v>
      </c>
      <c r="D80" s="9" t="s">
        <v>99</v>
      </c>
      <c r="E80" s="9" t="s">
        <v>100</v>
      </c>
      <c r="F80" s="10" t="s">
        <v>101</v>
      </c>
      <c r="G80" s="10" t="s">
        <v>25</v>
      </c>
      <c r="H80" s="11">
        <v>97</v>
      </c>
      <c r="I80" s="5" t="s">
        <v>430</v>
      </c>
    </row>
    <row r="81" spans="1:9" x14ac:dyDescent="0.25">
      <c r="A81" s="20">
        <v>76</v>
      </c>
      <c r="B81" s="8" t="s">
        <v>0</v>
      </c>
      <c r="C81" s="8">
        <v>19296002</v>
      </c>
      <c r="D81" s="9" t="s">
        <v>104</v>
      </c>
      <c r="E81" s="9" t="s">
        <v>100</v>
      </c>
      <c r="F81" s="10" t="s">
        <v>101</v>
      </c>
      <c r="G81" s="10" t="s">
        <v>25</v>
      </c>
      <c r="H81" s="11">
        <v>97</v>
      </c>
      <c r="I81" s="5" t="s">
        <v>430</v>
      </c>
    </row>
    <row r="82" spans="1:9" x14ac:dyDescent="0.25">
      <c r="A82" s="20">
        <v>77</v>
      </c>
      <c r="B82" s="8" t="s">
        <v>0</v>
      </c>
      <c r="C82" s="8">
        <v>39695851</v>
      </c>
      <c r="D82" s="9" t="s">
        <v>111</v>
      </c>
      <c r="E82" s="9" t="s">
        <v>100</v>
      </c>
      <c r="F82" s="10" t="s">
        <v>101</v>
      </c>
      <c r="G82" s="10" t="s">
        <v>110</v>
      </c>
      <c r="H82" s="11">
        <v>97</v>
      </c>
      <c r="I82" s="5" t="s">
        <v>430</v>
      </c>
    </row>
    <row r="83" spans="1:9" x14ac:dyDescent="0.25">
      <c r="A83" s="20">
        <v>78</v>
      </c>
      <c r="B83" s="8" t="s">
        <v>0</v>
      </c>
      <c r="C83" s="8">
        <v>51730048</v>
      </c>
      <c r="D83" s="9" t="s">
        <v>115</v>
      </c>
      <c r="E83" s="9" t="s">
        <v>100</v>
      </c>
      <c r="F83" s="10" t="s">
        <v>101</v>
      </c>
      <c r="G83" s="10" t="s">
        <v>110</v>
      </c>
      <c r="H83" s="11">
        <v>97</v>
      </c>
      <c r="I83" s="5" t="s">
        <v>430</v>
      </c>
    </row>
    <row r="84" spans="1:9" x14ac:dyDescent="0.25">
      <c r="A84" s="20">
        <v>79</v>
      </c>
      <c r="B84" s="8" t="s">
        <v>0</v>
      </c>
      <c r="C84" s="8">
        <v>79296895</v>
      </c>
      <c r="D84" s="9" t="s">
        <v>138</v>
      </c>
      <c r="E84" s="9" t="s">
        <v>121</v>
      </c>
      <c r="F84" s="10" t="s">
        <v>122</v>
      </c>
      <c r="G84" s="10" t="s">
        <v>20</v>
      </c>
      <c r="H84" s="11">
        <v>97</v>
      </c>
      <c r="I84" s="5" t="s">
        <v>430</v>
      </c>
    </row>
    <row r="85" spans="1:9" x14ac:dyDescent="0.25">
      <c r="A85" s="20">
        <v>80</v>
      </c>
      <c r="B85" s="8" t="s">
        <v>0</v>
      </c>
      <c r="C85" s="8">
        <v>27203559</v>
      </c>
      <c r="D85" s="9" t="s">
        <v>147</v>
      </c>
      <c r="E85" s="9" t="s">
        <v>142</v>
      </c>
      <c r="F85" s="10" t="s">
        <v>143</v>
      </c>
      <c r="G85" s="10" t="s">
        <v>146</v>
      </c>
      <c r="H85" s="11">
        <v>97</v>
      </c>
      <c r="I85" s="5" t="s">
        <v>430</v>
      </c>
    </row>
    <row r="86" spans="1:9" x14ac:dyDescent="0.25">
      <c r="A86" s="20">
        <v>81</v>
      </c>
      <c r="B86" s="8" t="s">
        <v>0</v>
      </c>
      <c r="C86" s="8">
        <v>51798671</v>
      </c>
      <c r="D86" s="9" t="s">
        <v>184</v>
      </c>
      <c r="E86" s="9" t="s">
        <v>152</v>
      </c>
      <c r="F86" s="10" t="s">
        <v>153</v>
      </c>
      <c r="G86" s="10" t="s">
        <v>172</v>
      </c>
      <c r="H86" s="11">
        <v>97</v>
      </c>
      <c r="I86" s="5" t="s">
        <v>430</v>
      </c>
    </row>
    <row r="87" spans="1:9" x14ac:dyDescent="0.25">
      <c r="A87" s="20">
        <v>82</v>
      </c>
      <c r="B87" s="8" t="s">
        <v>0</v>
      </c>
      <c r="C87" s="8">
        <v>51753665</v>
      </c>
      <c r="D87" s="9" t="s">
        <v>209</v>
      </c>
      <c r="E87" s="9" t="s">
        <v>197</v>
      </c>
      <c r="F87" s="10" t="s">
        <v>198</v>
      </c>
      <c r="G87" s="10" t="s">
        <v>199</v>
      </c>
      <c r="H87" s="11">
        <v>97</v>
      </c>
      <c r="I87" s="5" t="s">
        <v>430</v>
      </c>
    </row>
    <row r="88" spans="1:9" x14ac:dyDescent="0.25">
      <c r="A88" s="20">
        <v>83</v>
      </c>
      <c r="B88" s="8" t="s">
        <v>0</v>
      </c>
      <c r="C88" s="8">
        <v>52068313</v>
      </c>
      <c r="D88" s="9" t="s">
        <v>214</v>
      </c>
      <c r="E88" s="9" t="s">
        <v>197</v>
      </c>
      <c r="F88" s="10" t="s">
        <v>198</v>
      </c>
      <c r="G88" s="10" t="s">
        <v>199</v>
      </c>
      <c r="H88" s="11">
        <v>97</v>
      </c>
      <c r="I88" s="5" t="s">
        <v>430</v>
      </c>
    </row>
    <row r="89" spans="1:9" x14ac:dyDescent="0.25">
      <c r="A89" s="20">
        <v>84</v>
      </c>
      <c r="B89" s="8" t="s">
        <v>0</v>
      </c>
      <c r="C89" s="8">
        <v>51969297</v>
      </c>
      <c r="D89" s="9" t="s">
        <v>225</v>
      </c>
      <c r="E89" s="9" t="s">
        <v>205</v>
      </c>
      <c r="F89" s="10" t="s">
        <v>198</v>
      </c>
      <c r="G89" s="10" t="s">
        <v>199</v>
      </c>
      <c r="H89" s="11">
        <v>97</v>
      </c>
      <c r="I89" s="5" t="s">
        <v>430</v>
      </c>
    </row>
    <row r="90" spans="1:9" x14ac:dyDescent="0.25">
      <c r="A90" s="20">
        <v>85</v>
      </c>
      <c r="B90" s="8" t="s">
        <v>0</v>
      </c>
      <c r="C90" s="8">
        <v>52200295</v>
      </c>
      <c r="D90" s="9" t="s">
        <v>131</v>
      </c>
      <c r="E90" s="9" t="s">
        <v>121</v>
      </c>
      <c r="F90" s="10" t="s">
        <v>122</v>
      </c>
      <c r="G90" s="10" t="s">
        <v>62</v>
      </c>
      <c r="H90" s="11">
        <v>97</v>
      </c>
      <c r="I90" s="5" t="s">
        <v>430</v>
      </c>
    </row>
    <row r="91" spans="1:9" x14ac:dyDescent="0.25">
      <c r="A91" s="20">
        <v>86</v>
      </c>
      <c r="B91" s="8" t="s">
        <v>0</v>
      </c>
      <c r="C91" s="8">
        <v>19365283</v>
      </c>
      <c r="D91" s="9" t="s">
        <v>97</v>
      </c>
      <c r="E91" s="9" t="s">
        <v>60</v>
      </c>
      <c r="F91" s="10" t="s">
        <v>61</v>
      </c>
      <c r="G91" s="10" t="s">
        <v>72</v>
      </c>
      <c r="H91" s="11">
        <v>96.85</v>
      </c>
      <c r="I91" s="5" t="s">
        <v>430</v>
      </c>
    </row>
    <row r="92" spans="1:9" x14ac:dyDescent="0.25">
      <c r="A92" s="20">
        <v>87</v>
      </c>
      <c r="B92" s="8" t="s">
        <v>0</v>
      </c>
      <c r="C92" s="8">
        <v>79619868</v>
      </c>
      <c r="D92" s="9" t="s">
        <v>137</v>
      </c>
      <c r="E92" s="9" t="s">
        <v>121</v>
      </c>
      <c r="F92" s="10" t="s">
        <v>122</v>
      </c>
      <c r="G92" s="10" t="s">
        <v>20</v>
      </c>
      <c r="H92" s="11">
        <v>96.83</v>
      </c>
      <c r="I92" s="5" t="s">
        <v>430</v>
      </c>
    </row>
    <row r="93" spans="1:9" x14ac:dyDescent="0.25">
      <c r="A93" s="20">
        <v>88</v>
      </c>
      <c r="B93" s="8" t="s">
        <v>0</v>
      </c>
      <c r="C93" s="8">
        <v>79642139</v>
      </c>
      <c r="D93" s="9" t="s">
        <v>26</v>
      </c>
      <c r="E93" s="9" t="s">
        <v>23</v>
      </c>
      <c r="F93" s="10" t="s">
        <v>24</v>
      </c>
      <c r="G93" s="10" t="s">
        <v>25</v>
      </c>
      <c r="H93" s="11">
        <v>96.75</v>
      </c>
      <c r="I93" s="5" t="s">
        <v>430</v>
      </c>
    </row>
    <row r="94" spans="1:9" x14ac:dyDescent="0.25">
      <c r="A94" s="20">
        <v>89</v>
      </c>
      <c r="B94" s="8" t="s">
        <v>0</v>
      </c>
      <c r="C94" s="8">
        <v>474554</v>
      </c>
      <c r="D94" s="9" t="s">
        <v>58</v>
      </c>
      <c r="E94" s="9" t="s">
        <v>23</v>
      </c>
      <c r="F94" s="10" t="s">
        <v>24</v>
      </c>
      <c r="G94" s="10" t="s">
        <v>31</v>
      </c>
      <c r="H94" s="11">
        <v>96.75</v>
      </c>
      <c r="I94" s="5" t="s">
        <v>430</v>
      </c>
    </row>
    <row r="95" spans="1:9" x14ac:dyDescent="0.25">
      <c r="A95" s="20">
        <v>90</v>
      </c>
      <c r="B95" s="8" t="s">
        <v>0</v>
      </c>
      <c r="C95" s="8">
        <v>78293749</v>
      </c>
      <c r="D95" s="9" t="s">
        <v>59</v>
      </c>
      <c r="E95" s="9" t="s">
        <v>60</v>
      </c>
      <c r="F95" s="10" t="s">
        <v>61</v>
      </c>
      <c r="G95" s="10" t="s">
        <v>62</v>
      </c>
      <c r="H95" s="11">
        <v>96.75</v>
      </c>
      <c r="I95" s="5" t="s">
        <v>430</v>
      </c>
    </row>
    <row r="96" spans="1:9" x14ac:dyDescent="0.25">
      <c r="A96" s="20">
        <v>91</v>
      </c>
      <c r="B96" s="8" t="s">
        <v>0</v>
      </c>
      <c r="C96" s="8">
        <v>79304166</v>
      </c>
      <c r="D96" s="9" t="s">
        <v>85</v>
      </c>
      <c r="E96" s="9" t="s">
        <v>60</v>
      </c>
      <c r="F96" s="10" t="s">
        <v>61</v>
      </c>
      <c r="G96" s="10" t="s">
        <v>72</v>
      </c>
      <c r="H96" s="11">
        <v>96.68</v>
      </c>
      <c r="I96" s="5" t="s">
        <v>430</v>
      </c>
    </row>
    <row r="97" spans="1:9" x14ac:dyDescent="0.25">
      <c r="A97" s="20">
        <v>92</v>
      </c>
      <c r="B97" s="8" t="s">
        <v>0</v>
      </c>
      <c r="C97" s="8">
        <v>9655508</v>
      </c>
      <c r="D97" s="9" t="s">
        <v>234</v>
      </c>
      <c r="E97" s="9" t="s">
        <v>205</v>
      </c>
      <c r="F97" s="10" t="s">
        <v>198</v>
      </c>
      <c r="G97" s="10" t="s">
        <v>199</v>
      </c>
      <c r="H97" s="11">
        <v>96.58</v>
      </c>
      <c r="I97" s="5" t="s">
        <v>430</v>
      </c>
    </row>
    <row r="98" spans="1:9" x14ac:dyDescent="0.25">
      <c r="A98" s="20">
        <v>93</v>
      </c>
      <c r="B98" s="8" t="s">
        <v>0</v>
      </c>
      <c r="C98" s="8">
        <v>51724856</v>
      </c>
      <c r="D98" s="9" t="s">
        <v>210</v>
      </c>
      <c r="E98" s="9" t="s">
        <v>197</v>
      </c>
      <c r="F98" s="10" t="s">
        <v>198</v>
      </c>
      <c r="G98" s="10" t="s">
        <v>199</v>
      </c>
      <c r="H98" s="11">
        <v>96.58</v>
      </c>
      <c r="I98" s="5" t="s">
        <v>430</v>
      </c>
    </row>
    <row r="99" spans="1:9" x14ac:dyDescent="0.25">
      <c r="A99" s="20">
        <v>94</v>
      </c>
      <c r="B99" s="8" t="s">
        <v>0</v>
      </c>
      <c r="C99" s="8">
        <v>51737791</v>
      </c>
      <c r="D99" s="9" t="s">
        <v>228</v>
      </c>
      <c r="E99" s="9" t="s">
        <v>197</v>
      </c>
      <c r="F99" s="10" t="s">
        <v>198</v>
      </c>
      <c r="G99" s="10" t="s">
        <v>199</v>
      </c>
      <c r="H99" s="11">
        <v>96.58</v>
      </c>
      <c r="I99" s="5" t="s">
        <v>430</v>
      </c>
    </row>
    <row r="100" spans="1:9" x14ac:dyDescent="0.25">
      <c r="A100" s="20">
        <v>95</v>
      </c>
      <c r="B100" s="8" t="s">
        <v>0</v>
      </c>
      <c r="C100" s="8">
        <v>22567837</v>
      </c>
      <c r="D100" s="9" t="s">
        <v>211</v>
      </c>
      <c r="E100" s="9" t="s">
        <v>197</v>
      </c>
      <c r="F100" s="10" t="s">
        <v>198</v>
      </c>
      <c r="G100" s="10" t="s">
        <v>199</v>
      </c>
      <c r="H100" s="11">
        <v>96.5</v>
      </c>
      <c r="I100" s="5" t="s">
        <v>430</v>
      </c>
    </row>
    <row r="101" spans="1:9" x14ac:dyDescent="0.25">
      <c r="A101" s="20">
        <v>96</v>
      </c>
      <c r="B101" s="8" t="s">
        <v>0</v>
      </c>
      <c r="C101" s="8">
        <v>6886967</v>
      </c>
      <c r="D101" s="9" t="s">
        <v>71</v>
      </c>
      <c r="E101" s="9" t="s">
        <v>60</v>
      </c>
      <c r="F101" s="10" t="s">
        <v>61</v>
      </c>
      <c r="G101" s="10" t="s">
        <v>72</v>
      </c>
      <c r="H101" s="11">
        <v>96.47</v>
      </c>
      <c r="I101" s="5" t="s">
        <v>430</v>
      </c>
    </row>
    <row r="102" spans="1:9" x14ac:dyDescent="0.25">
      <c r="A102" s="20">
        <v>97</v>
      </c>
      <c r="B102" s="8" t="s">
        <v>0</v>
      </c>
      <c r="C102" s="8">
        <v>11186575</v>
      </c>
      <c r="D102" s="9" t="s">
        <v>82</v>
      </c>
      <c r="E102" s="9" t="s">
        <v>60</v>
      </c>
      <c r="F102" s="10" t="s">
        <v>61</v>
      </c>
      <c r="G102" s="10" t="s">
        <v>72</v>
      </c>
      <c r="H102" s="11">
        <v>96.47</v>
      </c>
      <c r="I102" s="5" t="s">
        <v>430</v>
      </c>
    </row>
    <row r="103" spans="1:9" x14ac:dyDescent="0.25">
      <c r="A103" s="20">
        <v>98</v>
      </c>
      <c r="B103" s="8" t="s">
        <v>0</v>
      </c>
      <c r="C103" s="8">
        <v>79360267</v>
      </c>
      <c r="D103" s="9" t="s">
        <v>39</v>
      </c>
      <c r="E103" s="9" t="s">
        <v>23</v>
      </c>
      <c r="F103" s="10" t="s">
        <v>24</v>
      </c>
      <c r="G103" s="10" t="s">
        <v>31</v>
      </c>
      <c r="H103" s="11">
        <v>96.37</v>
      </c>
      <c r="I103" s="5" t="s">
        <v>430</v>
      </c>
    </row>
    <row r="104" spans="1:9" x14ac:dyDescent="0.25">
      <c r="A104" s="20">
        <v>99</v>
      </c>
      <c r="B104" s="8" t="s">
        <v>0</v>
      </c>
      <c r="C104" s="8">
        <v>479471</v>
      </c>
      <c r="D104" s="9" t="s">
        <v>53</v>
      </c>
      <c r="E104" s="9" t="s">
        <v>33</v>
      </c>
      <c r="F104" s="10" t="s">
        <v>24</v>
      </c>
      <c r="G104" s="10" t="s">
        <v>31</v>
      </c>
      <c r="H104" s="11">
        <v>96.37</v>
      </c>
      <c r="I104" s="5" t="s">
        <v>430</v>
      </c>
    </row>
    <row r="105" spans="1:9" x14ac:dyDescent="0.25">
      <c r="A105" s="20">
        <v>100</v>
      </c>
      <c r="B105" s="8" t="s">
        <v>0</v>
      </c>
      <c r="C105" s="8">
        <v>79286329</v>
      </c>
      <c r="D105" s="9" t="s">
        <v>75</v>
      </c>
      <c r="E105" s="9" t="s">
        <v>60</v>
      </c>
      <c r="F105" s="10" t="s">
        <v>61</v>
      </c>
      <c r="G105" s="10" t="s">
        <v>72</v>
      </c>
      <c r="H105" s="11">
        <v>96.37</v>
      </c>
      <c r="I105" s="5" t="s">
        <v>430</v>
      </c>
    </row>
    <row r="106" spans="1:9" x14ac:dyDescent="0.25">
      <c r="A106" s="20">
        <v>101</v>
      </c>
      <c r="B106" s="8" t="s">
        <v>0</v>
      </c>
      <c r="C106" s="8">
        <v>79338922</v>
      </c>
      <c r="D106" s="9" t="s">
        <v>81</v>
      </c>
      <c r="E106" s="9" t="s">
        <v>60</v>
      </c>
      <c r="F106" s="10" t="s">
        <v>61</v>
      </c>
      <c r="G106" s="10" t="s">
        <v>72</v>
      </c>
      <c r="H106" s="11">
        <v>96.37</v>
      </c>
      <c r="I106" s="5" t="s">
        <v>430</v>
      </c>
    </row>
    <row r="107" spans="1:9" x14ac:dyDescent="0.25">
      <c r="A107" s="20">
        <v>102</v>
      </c>
      <c r="B107" s="8" t="s">
        <v>0</v>
      </c>
      <c r="C107" s="8">
        <v>51975694</v>
      </c>
      <c r="D107" s="9" t="s">
        <v>206</v>
      </c>
      <c r="E107" s="9" t="s">
        <v>197</v>
      </c>
      <c r="F107" s="10" t="s">
        <v>198</v>
      </c>
      <c r="G107" s="10" t="s">
        <v>199</v>
      </c>
      <c r="H107" s="11">
        <v>96.37</v>
      </c>
      <c r="I107" s="5" t="s">
        <v>430</v>
      </c>
    </row>
    <row r="108" spans="1:9" x14ac:dyDescent="0.25">
      <c r="A108" s="20">
        <v>103</v>
      </c>
      <c r="B108" s="8" t="s">
        <v>0</v>
      </c>
      <c r="C108" s="8">
        <v>19221199</v>
      </c>
      <c r="D108" s="9" t="s">
        <v>221</v>
      </c>
      <c r="E108" s="9" t="s">
        <v>197</v>
      </c>
      <c r="F108" s="10" t="s">
        <v>198</v>
      </c>
      <c r="G108" s="10" t="s">
        <v>199</v>
      </c>
      <c r="H108" s="11">
        <v>96.37</v>
      </c>
      <c r="I108" s="5" t="s">
        <v>430</v>
      </c>
    </row>
    <row r="109" spans="1:9" x14ac:dyDescent="0.25">
      <c r="A109" s="20">
        <v>104</v>
      </c>
      <c r="B109" s="8" t="s">
        <v>0</v>
      </c>
      <c r="C109" s="8">
        <v>46364526</v>
      </c>
      <c r="D109" s="9" t="s">
        <v>140</v>
      </c>
      <c r="E109" s="9" t="s">
        <v>121</v>
      </c>
      <c r="F109" s="10" t="s">
        <v>122</v>
      </c>
      <c r="G109" s="10" t="s">
        <v>20</v>
      </c>
      <c r="H109" s="11">
        <v>96.28</v>
      </c>
      <c r="I109" s="5" t="s">
        <v>430</v>
      </c>
    </row>
    <row r="110" spans="1:9" x14ac:dyDescent="0.25">
      <c r="A110" s="20">
        <v>105</v>
      </c>
      <c r="B110" s="8" t="s">
        <v>0</v>
      </c>
      <c r="C110" s="8">
        <v>19451707</v>
      </c>
      <c r="D110" s="9" t="s">
        <v>66</v>
      </c>
      <c r="E110" s="9" t="s">
        <v>60</v>
      </c>
      <c r="F110" s="10" t="s">
        <v>61</v>
      </c>
      <c r="G110" s="10" t="s">
        <v>62</v>
      </c>
      <c r="H110" s="11">
        <v>96.26</v>
      </c>
      <c r="I110" s="5" t="s">
        <v>430</v>
      </c>
    </row>
    <row r="111" spans="1:9" x14ac:dyDescent="0.25">
      <c r="A111" s="20">
        <v>106</v>
      </c>
      <c r="B111" s="8" t="s">
        <v>0</v>
      </c>
      <c r="C111" s="8">
        <v>9523076</v>
      </c>
      <c r="D111" s="9" t="s">
        <v>73</v>
      </c>
      <c r="E111" s="9" t="s">
        <v>60</v>
      </c>
      <c r="F111" s="10" t="s">
        <v>61</v>
      </c>
      <c r="G111" s="10" t="s">
        <v>72</v>
      </c>
      <c r="H111" s="11">
        <v>96.26</v>
      </c>
      <c r="I111" s="5" t="s">
        <v>430</v>
      </c>
    </row>
    <row r="112" spans="1:9" x14ac:dyDescent="0.25">
      <c r="A112" s="20">
        <v>107</v>
      </c>
      <c r="B112" s="8" t="s">
        <v>0</v>
      </c>
      <c r="C112" s="8">
        <v>52071203</v>
      </c>
      <c r="D112" s="9" t="s">
        <v>78</v>
      </c>
      <c r="E112" s="9" t="s">
        <v>60</v>
      </c>
      <c r="F112" s="10" t="s">
        <v>61</v>
      </c>
      <c r="G112" s="10" t="s">
        <v>72</v>
      </c>
      <c r="H112" s="11">
        <v>96.26</v>
      </c>
      <c r="I112" s="5" t="s">
        <v>430</v>
      </c>
    </row>
    <row r="113" spans="1:9" x14ac:dyDescent="0.25">
      <c r="A113" s="20">
        <v>108</v>
      </c>
      <c r="B113" s="8" t="s">
        <v>49</v>
      </c>
      <c r="C113" s="8">
        <v>162108</v>
      </c>
      <c r="D113" s="9" t="s">
        <v>83</v>
      </c>
      <c r="E113" s="9" t="s">
        <v>60</v>
      </c>
      <c r="F113" s="10" t="s">
        <v>61</v>
      </c>
      <c r="G113" s="10" t="s">
        <v>72</v>
      </c>
      <c r="H113" s="11">
        <v>96.26</v>
      </c>
      <c r="I113" s="5" t="s">
        <v>430</v>
      </c>
    </row>
    <row r="114" spans="1:9" x14ac:dyDescent="0.25">
      <c r="A114" s="20">
        <v>109</v>
      </c>
      <c r="B114" s="8" t="s">
        <v>0</v>
      </c>
      <c r="C114" s="8">
        <v>19434996</v>
      </c>
      <c r="D114" s="9" t="s">
        <v>94</v>
      </c>
      <c r="E114" s="9" t="s">
        <v>60</v>
      </c>
      <c r="F114" s="10" t="s">
        <v>61</v>
      </c>
      <c r="G114" s="10" t="s">
        <v>72</v>
      </c>
      <c r="H114" s="11">
        <v>96.23</v>
      </c>
      <c r="I114" s="5" t="s">
        <v>430</v>
      </c>
    </row>
    <row r="115" spans="1:9" x14ac:dyDescent="0.25">
      <c r="A115" s="20">
        <v>110</v>
      </c>
      <c r="B115" s="8" t="s">
        <v>0</v>
      </c>
      <c r="C115" s="8">
        <v>45453173</v>
      </c>
      <c r="D115" s="9" t="s">
        <v>87</v>
      </c>
      <c r="E115" s="9" t="s">
        <v>60</v>
      </c>
      <c r="F115" s="10" t="s">
        <v>61</v>
      </c>
      <c r="G115" s="10" t="s">
        <v>72</v>
      </c>
      <c r="H115" s="11">
        <v>96.15</v>
      </c>
      <c r="I115" s="5" t="s">
        <v>430</v>
      </c>
    </row>
    <row r="116" spans="1:9" x14ac:dyDescent="0.25">
      <c r="A116" s="20">
        <v>111</v>
      </c>
      <c r="B116" s="8" t="s">
        <v>0</v>
      </c>
      <c r="C116" s="8">
        <v>51968147</v>
      </c>
      <c r="D116" s="9" t="s">
        <v>203</v>
      </c>
      <c r="E116" s="9" t="s">
        <v>197</v>
      </c>
      <c r="F116" s="10" t="s">
        <v>198</v>
      </c>
      <c r="G116" s="10" t="s">
        <v>199</v>
      </c>
      <c r="H116" s="11">
        <v>96.15</v>
      </c>
      <c r="I116" s="5" t="s">
        <v>430</v>
      </c>
    </row>
    <row r="117" spans="1:9" x14ac:dyDescent="0.25">
      <c r="A117" s="20">
        <v>112</v>
      </c>
      <c r="B117" s="8" t="s">
        <v>0</v>
      </c>
      <c r="C117" s="8">
        <v>79041335</v>
      </c>
      <c r="D117" s="9" t="s">
        <v>76</v>
      </c>
      <c r="E117" s="9" t="s">
        <v>60</v>
      </c>
      <c r="F117" s="10" t="s">
        <v>61</v>
      </c>
      <c r="G117" s="10" t="s">
        <v>72</v>
      </c>
      <c r="H117" s="11">
        <v>95.94</v>
      </c>
      <c r="I117" s="5" t="s">
        <v>430</v>
      </c>
    </row>
    <row r="118" spans="1:9" x14ac:dyDescent="0.25">
      <c r="A118" s="20">
        <v>113</v>
      </c>
      <c r="B118" s="8" t="s">
        <v>0</v>
      </c>
      <c r="C118" s="8">
        <v>51578058</v>
      </c>
      <c r="D118" s="9" t="s">
        <v>88</v>
      </c>
      <c r="E118" s="9" t="s">
        <v>60</v>
      </c>
      <c r="F118" s="10" t="s">
        <v>61</v>
      </c>
      <c r="G118" s="10" t="s">
        <v>72</v>
      </c>
      <c r="H118" s="11">
        <v>95.94</v>
      </c>
      <c r="I118" s="5" t="s">
        <v>430</v>
      </c>
    </row>
    <row r="119" spans="1:9" x14ac:dyDescent="0.25">
      <c r="A119" s="20">
        <v>114</v>
      </c>
      <c r="B119" s="8" t="s">
        <v>0</v>
      </c>
      <c r="C119" s="8">
        <v>39635551</v>
      </c>
      <c r="D119" s="9" t="s">
        <v>233</v>
      </c>
      <c r="E119" s="9" t="s">
        <v>197</v>
      </c>
      <c r="F119" s="10" t="s">
        <v>198</v>
      </c>
      <c r="G119" s="10" t="s">
        <v>199</v>
      </c>
      <c r="H119" s="11">
        <v>95.94</v>
      </c>
      <c r="I119" s="5" t="s">
        <v>430</v>
      </c>
    </row>
    <row r="120" spans="1:9" x14ac:dyDescent="0.25">
      <c r="A120" s="20">
        <v>115</v>
      </c>
      <c r="B120" s="8" t="s">
        <v>0</v>
      </c>
      <c r="C120" s="8">
        <v>51715548</v>
      </c>
      <c r="D120" s="9" t="s">
        <v>232</v>
      </c>
      <c r="E120" s="9" t="s">
        <v>197</v>
      </c>
      <c r="F120" s="10" t="s">
        <v>198</v>
      </c>
      <c r="G120" s="10" t="s">
        <v>199</v>
      </c>
      <c r="H120" s="11">
        <v>95.94</v>
      </c>
      <c r="I120" s="5" t="s">
        <v>430</v>
      </c>
    </row>
    <row r="121" spans="1:9" x14ac:dyDescent="0.25">
      <c r="A121" s="20">
        <v>116</v>
      </c>
      <c r="B121" s="8" t="s">
        <v>0</v>
      </c>
      <c r="C121" s="8">
        <v>52557374</v>
      </c>
      <c r="D121" s="9" t="s">
        <v>67</v>
      </c>
      <c r="E121" s="9" t="s">
        <v>60</v>
      </c>
      <c r="F121" s="10" t="s">
        <v>61</v>
      </c>
      <c r="G121" s="10" t="s">
        <v>62</v>
      </c>
      <c r="H121" s="11">
        <v>95.83</v>
      </c>
      <c r="I121" s="5" t="s">
        <v>430</v>
      </c>
    </row>
    <row r="122" spans="1:9" x14ac:dyDescent="0.25">
      <c r="A122" s="20">
        <v>117</v>
      </c>
      <c r="B122" s="8" t="s">
        <v>0</v>
      </c>
      <c r="C122" s="8">
        <v>19494542</v>
      </c>
      <c r="D122" s="9" t="s">
        <v>84</v>
      </c>
      <c r="E122" s="9" t="s">
        <v>60</v>
      </c>
      <c r="F122" s="10" t="s">
        <v>61</v>
      </c>
      <c r="G122" s="10" t="s">
        <v>72</v>
      </c>
      <c r="H122" s="11">
        <v>95.83</v>
      </c>
      <c r="I122" s="5" t="s">
        <v>430</v>
      </c>
    </row>
    <row r="123" spans="1:9" x14ac:dyDescent="0.25">
      <c r="A123" s="20">
        <v>118</v>
      </c>
      <c r="B123" s="8" t="s">
        <v>0</v>
      </c>
      <c r="C123" s="8">
        <v>73084089</v>
      </c>
      <c r="D123" s="9" t="s">
        <v>93</v>
      </c>
      <c r="E123" s="9" t="s">
        <v>60</v>
      </c>
      <c r="F123" s="10" t="s">
        <v>61</v>
      </c>
      <c r="G123" s="10" t="s">
        <v>72</v>
      </c>
      <c r="H123" s="11">
        <v>95.83</v>
      </c>
      <c r="I123" s="5" t="s">
        <v>430</v>
      </c>
    </row>
    <row r="124" spans="1:9" x14ac:dyDescent="0.25">
      <c r="A124" s="20">
        <v>119</v>
      </c>
      <c r="B124" s="8" t="s">
        <v>0</v>
      </c>
      <c r="C124" s="8">
        <v>52186122</v>
      </c>
      <c r="D124" s="9" t="s">
        <v>222</v>
      </c>
      <c r="E124" s="9" t="s">
        <v>197</v>
      </c>
      <c r="F124" s="10" t="s">
        <v>198</v>
      </c>
      <c r="G124" s="10" t="s">
        <v>199</v>
      </c>
      <c r="H124" s="11">
        <v>95.83</v>
      </c>
      <c r="I124" s="5" t="s">
        <v>430</v>
      </c>
    </row>
    <row r="125" spans="1:9" x14ac:dyDescent="0.25">
      <c r="A125" s="20">
        <v>120</v>
      </c>
      <c r="B125" s="8" t="s">
        <v>0</v>
      </c>
      <c r="C125" s="8">
        <v>79584520</v>
      </c>
      <c r="D125" s="9" t="s">
        <v>194</v>
      </c>
      <c r="E125" s="9" t="s">
        <v>188</v>
      </c>
      <c r="F125" s="10" t="s">
        <v>189</v>
      </c>
      <c r="G125" s="10" t="s">
        <v>149</v>
      </c>
      <c r="H125" s="11">
        <v>95.77</v>
      </c>
      <c r="I125" s="5" t="s">
        <v>430</v>
      </c>
    </row>
    <row r="126" spans="1:9" x14ac:dyDescent="0.25">
      <c r="A126" s="20">
        <v>121</v>
      </c>
      <c r="B126" s="8" t="s">
        <v>0</v>
      </c>
      <c r="C126" s="8">
        <v>35499866</v>
      </c>
      <c r="D126" s="9" t="s">
        <v>224</v>
      </c>
      <c r="E126" s="9" t="s">
        <v>197</v>
      </c>
      <c r="F126" s="10" t="s">
        <v>198</v>
      </c>
      <c r="G126" s="10" t="s">
        <v>199</v>
      </c>
      <c r="H126" s="11">
        <v>95.7</v>
      </c>
      <c r="I126" s="5" t="s">
        <v>430</v>
      </c>
    </row>
    <row r="127" spans="1:9" x14ac:dyDescent="0.25">
      <c r="A127" s="20">
        <v>122</v>
      </c>
      <c r="B127" s="8" t="s">
        <v>0</v>
      </c>
      <c r="C127" s="8">
        <v>51800157</v>
      </c>
      <c r="D127" s="9" t="s">
        <v>41</v>
      </c>
      <c r="E127" s="9" t="s">
        <v>23</v>
      </c>
      <c r="F127" s="10" t="s">
        <v>24</v>
      </c>
      <c r="G127" s="10" t="s">
        <v>31</v>
      </c>
      <c r="H127" s="11">
        <v>95.62</v>
      </c>
      <c r="I127" s="5" t="s">
        <v>430</v>
      </c>
    </row>
    <row r="128" spans="1:9" x14ac:dyDescent="0.25">
      <c r="A128" s="20">
        <v>123</v>
      </c>
      <c r="B128" s="8" t="s">
        <v>0</v>
      </c>
      <c r="C128" s="8">
        <v>79288485</v>
      </c>
      <c r="D128" s="9" t="s">
        <v>79</v>
      </c>
      <c r="E128" s="9" t="s">
        <v>60</v>
      </c>
      <c r="F128" s="10" t="s">
        <v>61</v>
      </c>
      <c r="G128" s="10" t="s">
        <v>72</v>
      </c>
      <c r="H128" s="11">
        <v>95.62</v>
      </c>
      <c r="I128" s="5" t="s">
        <v>430</v>
      </c>
    </row>
    <row r="129" spans="1:9" x14ac:dyDescent="0.25">
      <c r="A129" s="20">
        <v>124</v>
      </c>
      <c r="B129" s="8" t="s">
        <v>0</v>
      </c>
      <c r="C129" s="8">
        <v>79159090</v>
      </c>
      <c r="D129" s="9" t="s">
        <v>95</v>
      </c>
      <c r="E129" s="9" t="s">
        <v>96</v>
      </c>
      <c r="F129" s="10" t="s">
        <v>61</v>
      </c>
      <c r="G129" s="10" t="s">
        <v>72</v>
      </c>
      <c r="H129" s="11">
        <v>95.62</v>
      </c>
      <c r="I129" s="5" t="s">
        <v>430</v>
      </c>
    </row>
    <row r="130" spans="1:9" x14ac:dyDescent="0.25">
      <c r="A130" s="20">
        <v>125</v>
      </c>
      <c r="B130" s="8" t="s">
        <v>0</v>
      </c>
      <c r="C130" s="8">
        <v>51921120</v>
      </c>
      <c r="D130" s="9" t="s">
        <v>169</v>
      </c>
      <c r="E130" s="9" t="s">
        <v>152</v>
      </c>
      <c r="F130" s="10" t="s">
        <v>153</v>
      </c>
      <c r="G130" s="10" t="s">
        <v>62</v>
      </c>
      <c r="H130" s="11">
        <v>95.52</v>
      </c>
      <c r="I130" s="5" t="s">
        <v>430</v>
      </c>
    </row>
    <row r="131" spans="1:9" x14ac:dyDescent="0.25">
      <c r="A131" s="20">
        <v>126</v>
      </c>
      <c r="B131" s="8" t="s">
        <v>0</v>
      </c>
      <c r="C131" s="8">
        <v>52292742</v>
      </c>
      <c r="D131" s="9" t="s">
        <v>177</v>
      </c>
      <c r="E131" s="9" t="s">
        <v>152</v>
      </c>
      <c r="F131" s="10" t="s">
        <v>153</v>
      </c>
      <c r="G131" s="10" t="s">
        <v>172</v>
      </c>
      <c r="H131" s="11">
        <v>95.52</v>
      </c>
      <c r="I131" s="5" t="s">
        <v>430</v>
      </c>
    </row>
    <row r="132" spans="1:9" x14ac:dyDescent="0.25">
      <c r="A132" s="20">
        <v>127</v>
      </c>
      <c r="B132" s="8" t="s">
        <v>0</v>
      </c>
      <c r="C132" s="8">
        <v>41795616</v>
      </c>
      <c r="D132" s="9" t="s">
        <v>35</v>
      </c>
      <c r="E132" s="9" t="s">
        <v>23</v>
      </c>
      <c r="F132" s="10" t="s">
        <v>24</v>
      </c>
      <c r="G132" s="10" t="s">
        <v>31</v>
      </c>
      <c r="H132" s="11">
        <v>95.42</v>
      </c>
      <c r="I132" s="5" t="s">
        <v>430</v>
      </c>
    </row>
    <row r="133" spans="1:9" x14ac:dyDescent="0.25">
      <c r="A133" s="20">
        <v>128</v>
      </c>
      <c r="B133" s="8" t="s">
        <v>0</v>
      </c>
      <c r="C133" s="8">
        <v>40046051</v>
      </c>
      <c r="D133" s="9" t="s">
        <v>166</v>
      </c>
      <c r="E133" s="9" t="s">
        <v>152</v>
      </c>
      <c r="F133" s="10" t="s">
        <v>153</v>
      </c>
      <c r="G133" s="10" t="s">
        <v>62</v>
      </c>
      <c r="H133" s="11">
        <v>95.35</v>
      </c>
      <c r="I133" s="5" t="s">
        <v>430</v>
      </c>
    </row>
    <row r="134" spans="1:9" x14ac:dyDescent="0.25">
      <c r="A134" s="20">
        <v>129</v>
      </c>
      <c r="B134" s="8" t="s">
        <v>0</v>
      </c>
      <c r="C134" s="8">
        <v>88284690</v>
      </c>
      <c r="D134" s="9" t="s">
        <v>55</v>
      </c>
      <c r="E134" s="9" t="s">
        <v>33</v>
      </c>
      <c r="F134" s="10" t="s">
        <v>24</v>
      </c>
      <c r="G134" s="10" t="s">
        <v>31</v>
      </c>
      <c r="H134" s="11">
        <v>95.3</v>
      </c>
      <c r="I134" s="5" t="s">
        <v>430</v>
      </c>
    </row>
    <row r="135" spans="1:9" x14ac:dyDescent="0.25">
      <c r="A135" s="20">
        <v>130</v>
      </c>
      <c r="B135" s="8" t="s">
        <v>0</v>
      </c>
      <c r="C135" s="8">
        <v>20957275</v>
      </c>
      <c r="D135" s="9" t="s">
        <v>175</v>
      </c>
      <c r="E135" s="9" t="s">
        <v>152</v>
      </c>
      <c r="F135" s="10" t="s">
        <v>153</v>
      </c>
      <c r="G135" s="10" t="s">
        <v>172</v>
      </c>
      <c r="H135" s="11">
        <v>95.3</v>
      </c>
      <c r="I135" s="5" t="s">
        <v>430</v>
      </c>
    </row>
    <row r="136" spans="1:9" x14ac:dyDescent="0.25">
      <c r="A136" s="20">
        <v>131</v>
      </c>
      <c r="B136" s="8" t="s">
        <v>0</v>
      </c>
      <c r="C136" s="8">
        <v>52350128</v>
      </c>
      <c r="D136" s="9" t="s">
        <v>132</v>
      </c>
      <c r="E136" s="9" t="s">
        <v>121</v>
      </c>
      <c r="F136" s="10" t="s">
        <v>122</v>
      </c>
      <c r="G136" s="10" t="s">
        <v>62</v>
      </c>
      <c r="H136" s="11">
        <v>95.2</v>
      </c>
      <c r="I136" s="5" t="s">
        <v>430</v>
      </c>
    </row>
    <row r="137" spans="1:9" x14ac:dyDescent="0.25">
      <c r="A137" s="20">
        <v>132</v>
      </c>
      <c r="B137" s="8" t="s">
        <v>0</v>
      </c>
      <c r="C137" s="8">
        <v>51965930</v>
      </c>
      <c r="D137" s="9" t="s">
        <v>182</v>
      </c>
      <c r="E137" s="9" t="s">
        <v>152</v>
      </c>
      <c r="F137" s="10" t="s">
        <v>153</v>
      </c>
      <c r="G137" s="10" t="s">
        <v>172</v>
      </c>
      <c r="H137" s="11">
        <v>95.2</v>
      </c>
      <c r="I137" s="5" t="s">
        <v>430</v>
      </c>
    </row>
    <row r="138" spans="1:9" x14ac:dyDescent="0.25">
      <c r="A138" s="20">
        <v>133</v>
      </c>
      <c r="B138" s="8" t="s">
        <v>0</v>
      </c>
      <c r="C138" s="8">
        <v>11254826</v>
      </c>
      <c r="D138" s="9" t="s">
        <v>57</v>
      </c>
      <c r="E138" s="9" t="s">
        <v>33</v>
      </c>
      <c r="F138" s="10" t="s">
        <v>24</v>
      </c>
      <c r="G138" s="10" t="s">
        <v>31</v>
      </c>
      <c r="H138" s="11">
        <v>95.14</v>
      </c>
      <c r="I138" s="5" t="s">
        <v>430</v>
      </c>
    </row>
    <row r="139" spans="1:9" x14ac:dyDescent="0.25">
      <c r="A139" s="20">
        <v>134</v>
      </c>
      <c r="B139" s="8" t="s">
        <v>0</v>
      </c>
      <c r="C139" s="8">
        <v>19368360</v>
      </c>
      <c r="D139" s="9" t="s">
        <v>43</v>
      </c>
      <c r="E139" s="9" t="s">
        <v>23</v>
      </c>
      <c r="F139" s="10" t="s">
        <v>24</v>
      </c>
      <c r="G139" s="10" t="s">
        <v>31</v>
      </c>
      <c r="H139" s="11">
        <v>95.12</v>
      </c>
      <c r="I139" s="5" t="s">
        <v>430</v>
      </c>
    </row>
    <row r="140" spans="1:9" x14ac:dyDescent="0.25">
      <c r="A140" s="20">
        <v>135</v>
      </c>
      <c r="B140" s="8" t="s">
        <v>0</v>
      </c>
      <c r="C140" s="8">
        <v>51963937</v>
      </c>
      <c r="D140" s="9" t="s">
        <v>183</v>
      </c>
      <c r="E140" s="9" t="s">
        <v>152</v>
      </c>
      <c r="F140" s="10" t="s">
        <v>153</v>
      </c>
      <c r="G140" s="10" t="s">
        <v>172</v>
      </c>
      <c r="H140" s="11">
        <v>95.09</v>
      </c>
      <c r="I140" s="5" t="s">
        <v>430</v>
      </c>
    </row>
    <row r="141" spans="1:9" x14ac:dyDescent="0.25">
      <c r="A141" s="20">
        <v>136</v>
      </c>
      <c r="B141" s="8" t="s">
        <v>0</v>
      </c>
      <c r="C141" s="8">
        <v>36169181</v>
      </c>
      <c r="D141" s="9" t="s">
        <v>190</v>
      </c>
      <c r="E141" s="9" t="s">
        <v>188</v>
      </c>
      <c r="F141" s="10" t="s">
        <v>189</v>
      </c>
      <c r="G141" s="10" t="s">
        <v>110</v>
      </c>
      <c r="H141" s="11">
        <v>95.03</v>
      </c>
      <c r="I141" s="5" t="s">
        <v>430</v>
      </c>
    </row>
    <row r="142" spans="1:9" x14ac:dyDescent="0.25">
      <c r="A142" s="20">
        <v>137</v>
      </c>
      <c r="B142" s="8" t="s">
        <v>0</v>
      </c>
      <c r="C142" s="8">
        <v>19492486</v>
      </c>
      <c r="D142" s="9" t="s">
        <v>185</v>
      </c>
      <c r="E142" s="9" t="s">
        <v>152</v>
      </c>
      <c r="F142" s="10" t="s">
        <v>153</v>
      </c>
      <c r="G142" s="10" t="s">
        <v>172</v>
      </c>
      <c r="H142" s="11">
        <v>95.02</v>
      </c>
      <c r="I142" s="5" t="s">
        <v>430</v>
      </c>
    </row>
    <row r="143" spans="1:9" x14ac:dyDescent="0.25">
      <c r="A143" s="20">
        <v>138</v>
      </c>
      <c r="B143" s="8" t="s">
        <v>0</v>
      </c>
      <c r="C143" s="8">
        <v>39648917</v>
      </c>
      <c r="D143" s="9" t="s">
        <v>168</v>
      </c>
      <c r="E143" s="9" t="s">
        <v>152</v>
      </c>
      <c r="F143" s="10" t="s">
        <v>153</v>
      </c>
      <c r="G143" s="10" t="s">
        <v>62</v>
      </c>
      <c r="H143" s="11">
        <v>94.98</v>
      </c>
      <c r="I143" s="5" t="s">
        <v>430</v>
      </c>
    </row>
    <row r="144" spans="1:9" x14ac:dyDescent="0.25">
      <c r="A144" s="20">
        <v>139</v>
      </c>
      <c r="B144" s="8" t="s">
        <v>0</v>
      </c>
      <c r="C144" s="8">
        <v>51923550</v>
      </c>
      <c r="D144" s="9" t="s">
        <v>178</v>
      </c>
      <c r="E144" s="9" t="s">
        <v>152</v>
      </c>
      <c r="F144" s="10" t="s">
        <v>153</v>
      </c>
      <c r="G144" s="10" t="s">
        <v>172</v>
      </c>
      <c r="H144" s="11">
        <v>94.98</v>
      </c>
      <c r="I144" s="5" t="s">
        <v>430</v>
      </c>
    </row>
    <row r="145" spans="1:9" x14ac:dyDescent="0.25">
      <c r="A145" s="20">
        <v>140</v>
      </c>
      <c r="B145" s="8" t="s">
        <v>0</v>
      </c>
      <c r="C145" s="8">
        <v>52025693</v>
      </c>
      <c r="D145" s="9" t="s">
        <v>180</v>
      </c>
      <c r="E145" s="9" t="s">
        <v>152</v>
      </c>
      <c r="F145" s="10" t="s">
        <v>153</v>
      </c>
      <c r="G145" s="10" t="s">
        <v>172</v>
      </c>
      <c r="H145" s="11">
        <v>94.98</v>
      </c>
      <c r="I145" s="5" t="s">
        <v>430</v>
      </c>
    </row>
    <row r="146" spans="1:9" x14ac:dyDescent="0.25">
      <c r="A146" s="20">
        <v>141</v>
      </c>
      <c r="B146" s="8" t="s">
        <v>0</v>
      </c>
      <c r="C146" s="8">
        <v>12134651</v>
      </c>
      <c r="D146" s="9" t="s">
        <v>136</v>
      </c>
      <c r="E146" s="9" t="s">
        <v>121</v>
      </c>
      <c r="F146" s="10" t="s">
        <v>122</v>
      </c>
      <c r="G146" s="10" t="s">
        <v>20</v>
      </c>
      <c r="H146" s="11">
        <v>94.96</v>
      </c>
      <c r="I146" s="5" t="s">
        <v>430</v>
      </c>
    </row>
    <row r="147" spans="1:9" x14ac:dyDescent="0.25">
      <c r="A147" s="20">
        <v>142</v>
      </c>
      <c r="B147" s="8" t="s">
        <v>0</v>
      </c>
      <c r="C147" s="8">
        <v>52776146</v>
      </c>
      <c r="D147" s="9" t="s">
        <v>154</v>
      </c>
      <c r="E147" s="9" t="s">
        <v>152</v>
      </c>
      <c r="F147" s="10" t="s">
        <v>153</v>
      </c>
      <c r="G147" s="10" t="s">
        <v>6</v>
      </c>
      <c r="H147" s="11">
        <v>94.88</v>
      </c>
      <c r="I147" s="5" t="s">
        <v>430</v>
      </c>
    </row>
    <row r="148" spans="1:9" x14ac:dyDescent="0.25">
      <c r="A148" s="20">
        <v>143</v>
      </c>
      <c r="B148" s="8" t="s">
        <v>0</v>
      </c>
      <c r="C148" s="8">
        <v>9523823</v>
      </c>
      <c r="D148" s="9" t="s">
        <v>173</v>
      </c>
      <c r="E148" s="9" t="s">
        <v>152</v>
      </c>
      <c r="F148" s="10" t="s">
        <v>153</v>
      </c>
      <c r="G148" s="10" t="s">
        <v>172</v>
      </c>
      <c r="H148" s="11">
        <v>94.88</v>
      </c>
      <c r="I148" s="5" t="s">
        <v>430</v>
      </c>
    </row>
    <row r="149" spans="1:9" x14ac:dyDescent="0.25">
      <c r="A149" s="20">
        <v>144</v>
      </c>
      <c r="B149" s="8" t="s">
        <v>0</v>
      </c>
      <c r="C149" s="8">
        <v>51697286</v>
      </c>
      <c r="D149" s="9" t="s">
        <v>179</v>
      </c>
      <c r="E149" s="9" t="s">
        <v>152</v>
      </c>
      <c r="F149" s="10" t="s">
        <v>153</v>
      </c>
      <c r="G149" s="10" t="s">
        <v>172</v>
      </c>
      <c r="H149" s="11">
        <v>94.88</v>
      </c>
      <c r="I149" s="5" t="s">
        <v>430</v>
      </c>
    </row>
    <row r="150" spans="1:9" x14ac:dyDescent="0.25">
      <c r="A150" s="20">
        <v>145</v>
      </c>
      <c r="B150" s="8" t="s">
        <v>0</v>
      </c>
      <c r="C150" s="8">
        <v>51766002</v>
      </c>
      <c r="D150" s="9" t="s">
        <v>217</v>
      </c>
      <c r="E150" s="9" t="s">
        <v>197</v>
      </c>
      <c r="F150" s="10" t="s">
        <v>198</v>
      </c>
      <c r="G150" s="10" t="s">
        <v>199</v>
      </c>
      <c r="H150" s="11">
        <v>94.77</v>
      </c>
      <c r="I150" s="5" t="s">
        <v>430</v>
      </c>
    </row>
    <row r="151" spans="1:9" x14ac:dyDescent="0.25">
      <c r="A151" s="20">
        <v>146</v>
      </c>
      <c r="B151" s="8" t="s">
        <v>0</v>
      </c>
      <c r="C151" s="8">
        <v>79322898</v>
      </c>
      <c r="D151" s="9" t="s">
        <v>133</v>
      </c>
      <c r="E151" s="9" t="s">
        <v>121</v>
      </c>
      <c r="F151" s="10" t="s">
        <v>122</v>
      </c>
      <c r="G151" s="10" t="s">
        <v>62</v>
      </c>
      <c r="H151" s="11">
        <v>94.73</v>
      </c>
      <c r="I151" s="5" t="s">
        <v>430</v>
      </c>
    </row>
    <row r="152" spans="1:9" x14ac:dyDescent="0.25">
      <c r="A152" s="20">
        <v>147</v>
      </c>
      <c r="B152" s="8" t="s">
        <v>0</v>
      </c>
      <c r="C152" s="8">
        <v>52119070</v>
      </c>
      <c r="D152" s="9" t="s">
        <v>151</v>
      </c>
      <c r="E152" s="9" t="s">
        <v>152</v>
      </c>
      <c r="F152" s="10" t="s">
        <v>153</v>
      </c>
      <c r="G152" s="10" t="s">
        <v>6</v>
      </c>
      <c r="H152" s="11">
        <v>94.7</v>
      </c>
      <c r="I152" s="5" t="s">
        <v>430</v>
      </c>
    </row>
    <row r="153" spans="1:9" x14ac:dyDescent="0.25">
      <c r="A153" s="20">
        <v>148</v>
      </c>
      <c r="B153" s="8" t="s">
        <v>0</v>
      </c>
      <c r="C153" s="8">
        <v>51870332</v>
      </c>
      <c r="D153" s="9" t="s">
        <v>181</v>
      </c>
      <c r="E153" s="9" t="s">
        <v>152</v>
      </c>
      <c r="F153" s="10" t="s">
        <v>153</v>
      </c>
      <c r="G153" s="10" t="s">
        <v>172</v>
      </c>
      <c r="H153" s="11">
        <v>94.67</v>
      </c>
      <c r="I153" s="5" t="s">
        <v>430</v>
      </c>
    </row>
    <row r="154" spans="1:9" x14ac:dyDescent="0.25">
      <c r="A154" s="20">
        <v>149</v>
      </c>
      <c r="B154" s="8" t="s">
        <v>0</v>
      </c>
      <c r="C154" s="8">
        <v>52950779</v>
      </c>
      <c r="D154" s="9" t="s">
        <v>218</v>
      </c>
      <c r="E154" s="9" t="s">
        <v>197</v>
      </c>
      <c r="F154" s="10" t="s">
        <v>198</v>
      </c>
      <c r="G154" s="10" t="s">
        <v>199</v>
      </c>
      <c r="H154" s="11">
        <v>94.51</v>
      </c>
      <c r="I154" s="5" t="s">
        <v>430</v>
      </c>
    </row>
    <row r="155" spans="1:9" x14ac:dyDescent="0.25">
      <c r="A155" s="20">
        <v>150</v>
      </c>
      <c r="B155" s="8" t="s">
        <v>0</v>
      </c>
      <c r="C155" s="8">
        <v>51715379</v>
      </c>
      <c r="D155" s="9" t="s">
        <v>176</v>
      </c>
      <c r="E155" s="9" t="s">
        <v>152</v>
      </c>
      <c r="F155" s="10" t="s">
        <v>153</v>
      </c>
      <c r="G155" s="10" t="s">
        <v>172</v>
      </c>
      <c r="H155" s="11">
        <v>94.48</v>
      </c>
      <c r="I155" s="5" t="s">
        <v>430</v>
      </c>
    </row>
    <row r="156" spans="1:9" x14ac:dyDescent="0.25">
      <c r="A156" s="20">
        <v>151</v>
      </c>
      <c r="B156" s="8" t="s">
        <v>0</v>
      </c>
      <c r="C156" s="8">
        <v>52057585</v>
      </c>
      <c r="D156" s="9" t="s">
        <v>170</v>
      </c>
      <c r="E156" s="9" t="s">
        <v>152</v>
      </c>
      <c r="F156" s="10" t="s">
        <v>153</v>
      </c>
      <c r="G156" s="10" t="s">
        <v>62</v>
      </c>
      <c r="H156" s="11">
        <v>94.45</v>
      </c>
      <c r="I156" s="5" t="s">
        <v>430</v>
      </c>
    </row>
    <row r="157" spans="1:9" x14ac:dyDescent="0.25">
      <c r="A157" s="20">
        <v>152</v>
      </c>
      <c r="B157" s="8" t="s">
        <v>0</v>
      </c>
      <c r="C157" s="8">
        <v>52507569</v>
      </c>
      <c r="D157" s="9" t="s">
        <v>157</v>
      </c>
      <c r="E157" s="9" t="s">
        <v>152</v>
      </c>
      <c r="F157" s="10" t="s">
        <v>153</v>
      </c>
      <c r="G157" s="10" t="s">
        <v>25</v>
      </c>
      <c r="H157" s="11">
        <v>94.35</v>
      </c>
      <c r="I157" s="5" t="s">
        <v>430</v>
      </c>
    </row>
    <row r="158" spans="1:9" x14ac:dyDescent="0.25">
      <c r="A158" s="20">
        <v>153</v>
      </c>
      <c r="B158" s="8" t="s">
        <v>0</v>
      </c>
      <c r="C158" s="8">
        <v>40026705</v>
      </c>
      <c r="D158" s="9" t="s">
        <v>171</v>
      </c>
      <c r="E158" s="9" t="s">
        <v>152</v>
      </c>
      <c r="F158" s="10" t="s">
        <v>153</v>
      </c>
      <c r="G158" s="10" t="s">
        <v>172</v>
      </c>
      <c r="H158" s="11">
        <v>94.13</v>
      </c>
      <c r="I158" s="5" t="s">
        <v>430</v>
      </c>
    </row>
    <row r="159" spans="1:9" x14ac:dyDescent="0.25">
      <c r="A159" s="20">
        <v>154</v>
      </c>
      <c r="B159" s="8" t="s">
        <v>0</v>
      </c>
      <c r="C159" s="8">
        <v>51914046</v>
      </c>
      <c r="D159" s="9" t="s">
        <v>227</v>
      </c>
      <c r="E159" s="9" t="s">
        <v>197</v>
      </c>
      <c r="F159" s="10" t="s">
        <v>198</v>
      </c>
      <c r="G159" s="10" t="s">
        <v>199</v>
      </c>
      <c r="H159" s="11">
        <v>94.12</v>
      </c>
      <c r="I159" s="5" t="s">
        <v>430</v>
      </c>
    </row>
    <row r="160" spans="1:9" x14ac:dyDescent="0.25">
      <c r="A160" s="20">
        <v>155</v>
      </c>
      <c r="B160" s="8" t="s">
        <v>0</v>
      </c>
      <c r="C160" s="8">
        <v>19487687</v>
      </c>
      <c r="D160" s="9" t="s">
        <v>144</v>
      </c>
      <c r="E160" s="9" t="s">
        <v>145</v>
      </c>
      <c r="F160" s="10" t="s">
        <v>143</v>
      </c>
      <c r="G160" s="10" t="s">
        <v>146</v>
      </c>
      <c r="H160" s="11">
        <v>94.03</v>
      </c>
      <c r="I160" s="5" t="s">
        <v>430</v>
      </c>
    </row>
    <row r="161" spans="1:9" x14ac:dyDescent="0.25">
      <c r="A161" s="20">
        <v>156</v>
      </c>
      <c r="B161" s="8" t="s">
        <v>0</v>
      </c>
      <c r="C161" s="8">
        <v>52151448</v>
      </c>
      <c r="D161" s="9" t="s">
        <v>156</v>
      </c>
      <c r="E161" s="9" t="s">
        <v>152</v>
      </c>
      <c r="F161" s="10" t="s">
        <v>153</v>
      </c>
      <c r="G161" s="10" t="s">
        <v>25</v>
      </c>
      <c r="H161" s="11">
        <v>94.03</v>
      </c>
      <c r="I161" s="5" t="s">
        <v>430</v>
      </c>
    </row>
    <row r="162" spans="1:9" x14ac:dyDescent="0.25">
      <c r="A162" s="20">
        <v>157</v>
      </c>
      <c r="B162" s="8" t="s">
        <v>0</v>
      </c>
      <c r="C162" s="8">
        <v>52204908</v>
      </c>
      <c r="D162" s="9" t="s">
        <v>158</v>
      </c>
      <c r="E162" s="9" t="s">
        <v>152</v>
      </c>
      <c r="F162" s="10" t="s">
        <v>153</v>
      </c>
      <c r="G162" s="10" t="s">
        <v>25</v>
      </c>
      <c r="H162" s="11">
        <v>93.92</v>
      </c>
      <c r="I162" s="5" t="s">
        <v>430</v>
      </c>
    </row>
    <row r="163" spans="1:9" x14ac:dyDescent="0.25">
      <c r="A163" s="20">
        <v>158</v>
      </c>
      <c r="B163" s="8" t="s">
        <v>0</v>
      </c>
      <c r="C163" s="8">
        <v>40041899</v>
      </c>
      <c r="D163" s="9" t="s">
        <v>159</v>
      </c>
      <c r="E163" s="9" t="s">
        <v>152</v>
      </c>
      <c r="F163" s="10" t="s">
        <v>153</v>
      </c>
      <c r="G163" s="10" t="s">
        <v>25</v>
      </c>
      <c r="H163" s="11">
        <v>93.82</v>
      </c>
      <c r="I163" s="5" t="s">
        <v>430</v>
      </c>
    </row>
    <row r="164" spans="1:9" x14ac:dyDescent="0.25">
      <c r="A164" s="20">
        <v>159</v>
      </c>
      <c r="B164" s="8" t="s">
        <v>0</v>
      </c>
      <c r="C164" s="8">
        <v>51831482</v>
      </c>
      <c r="D164" s="9" t="s">
        <v>160</v>
      </c>
      <c r="E164" s="9" t="s">
        <v>152</v>
      </c>
      <c r="F164" s="10" t="s">
        <v>153</v>
      </c>
      <c r="G164" s="10" t="s">
        <v>25</v>
      </c>
      <c r="H164" s="11">
        <v>93.82</v>
      </c>
      <c r="I164" s="5" t="s">
        <v>430</v>
      </c>
    </row>
    <row r="165" spans="1:9" x14ac:dyDescent="0.25">
      <c r="A165" s="20">
        <v>160</v>
      </c>
      <c r="B165" s="8" t="s">
        <v>0</v>
      </c>
      <c r="C165" s="8">
        <v>39693699</v>
      </c>
      <c r="D165" s="9" t="s">
        <v>161</v>
      </c>
      <c r="E165" s="9" t="s">
        <v>152</v>
      </c>
      <c r="F165" s="10" t="s">
        <v>153</v>
      </c>
      <c r="G165" s="10" t="s">
        <v>25</v>
      </c>
      <c r="H165" s="11">
        <v>93.82</v>
      </c>
      <c r="I165" s="5" t="s">
        <v>430</v>
      </c>
    </row>
    <row r="166" spans="1:9" x14ac:dyDescent="0.25">
      <c r="A166" s="20">
        <v>161</v>
      </c>
      <c r="B166" s="8" t="s">
        <v>0</v>
      </c>
      <c r="C166" s="8">
        <v>51779411</v>
      </c>
      <c r="D166" s="9" t="s">
        <v>117</v>
      </c>
      <c r="E166" s="9" t="s">
        <v>100</v>
      </c>
      <c r="F166" s="10" t="s">
        <v>101</v>
      </c>
      <c r="G166" s="10" t="s">
        <v>110</v>
      </c>
      <c r="H166" s="11">
        <v>93.75</v>
      </c>
      <c r="I166" s="5" t="s">
        <v>430</v>
      </c>
    </row>
    <row r="167" spans="1:9" x14ac:dyDescent="0.25">
      <c r="A167" s="20">
        <v>162</v>
      </c>
      <c r="B167" s="8" t="s">
        <v>0</v>
      </c>
      <c r="C167" s="8">
        <v>3068864</v>
      </c>
      <c r="D167" s="9" t="s">
        <v>40</v>
      </c>
      <c r="E167" s="9" t="s">
        <v>23</v>
      </c>
      <c r="F167" s="10" t="s">
        <v>24</v>
      </c>
      <c r="G167" s="10" t="s">
        <v>31</v>
      </c>
      <c r="H167" s="11">
        <v>93.69</v>
      </c>
      <c r="I167" s="5" t="s">
        <v>430</v>
      </c>
    </row>
    <row r="168" spans="1:9" x14ac:dyDescent="0.25">
      <c r="A168" s="20">
        <v>163</v>
      </c>
      <c r="B168" s="8" t="s">
        <v>0</v>
      </c>
      <c r="C168" s="8">
        <v>52100312</v>
      </c>
      <c r="D168" s="9" t="s">
        <v>163</v>
      </c>
      <c r="E168" s="9" t="s">
        <v>152</v>
      </c>
      <c r="F168" s="10" t="s">
        <v>153</v>
      </c>
      <c r="G168" s="10" t="s">
        <v>130</v>
      </c>
      <c r="H168" s="11">
        <v>93.63</v>
      </c>
      <c r="I168" s="5" t="s">
        <v>430</v>
      </c>
    </row>
    <row r="169" spans="1:9" x14ac:dyDescent="0.25">
      <c r="A169" s="20">
        <v>164</v>
      </c>
      <c r="B169" s="8" t="s">
        <v>0</v>
      </c>
      <c r="C169" s="8">
        <v>51924687</v>
      </c>
      <c r="D169" s="9" t="s">
        <v>196</v>
      </c>
      <c r="E169" s="9" t="s">
        <v>197</v>
      </c>
      <c r="F169" s="10" t="s">
        <v>198</v>
      </c>
      <c r="G169" s="10" t="s">
        <v>199</v>
      </c>
      <c r="H169" s="11">
        <v>93.39</v>
      </c>
      <c r="I169" s="5" t="s">
        <v>430</v>
      </c>
    </row>
    <row r="170" spans="1:9" x14ac:dyDescent="0.25">
      <c r="A170" s="20">
        <v>165</v>
      </c>
      <c r="B170" s="8" t="s">
        <v>0</v>
      </c>
      <c r="C170" s="8">
        <v>51659532</v>
      </c>
      <c r="D170" s="9" t="s">
        <v>167</v>
      </c>
      <c r="E170" s="9" t="s">
        <v>152</v>
      </c>
      <c r="F170" s="10" t="s">
        <v>153</v>
      </c>
      <c r="G170" s="10" t="s">
        <v>62</v>
      </c>
      <c r="H170" s="11">
        <v>92.28</v>
      </c>
      <c r="I170" s="5" t="s">
        <v>430</v>
      </c>
    </row>
    <row r="171" spans="1:9" x14ac:dyDescent="0.25">
      <c r="A171" s="20">
        <v>166</v>
      </c>
      <c r="B171" s="8" t="s">
        <v>0</v>
      </c>
      <c r="C171" s="8">
        <v>19433582</v>
      </c>
      <c r="D171" s="9" t="s">
        <v>139</v>
      </c>
      <c r="E171" s="9" t="s">
        <v>121</v>
      </c>
      <c r="F171" s="10" t="s">
        <v>122</v>
      </c>
      <c r="G171" s="10" t="s">
        <v>20</v>
      </c>
      <c r="H171" s="11">
        <v>92.11</v>
      </c>
      <c r="I171" s="5" t="s">
        <v>430</v>
      </c>
    </row>
    <row r="172" spans="1:9" x14ac:dyDescent="0.25">
      <c r="A172" s="20">
        <v>167</v>
      </c>
      <c r="B172" s="8" t="s">
        <v>0</v>
      </c>
      <c r="C172" s="8">
        <v>51832022</v>
      </c>
      <c r="D172" s="9" t="s">
        <v>155</v>
      </c>
      <c r="E172" s="9" t="s">
        <v>152</v>
      </c>
      <c r="F172" s="10" t="s">
        <v>153</v>
      </c>
      <c r="G172" s="10" t="s">
        <v>2</v>
      </c>
      <c r="H172" s="11">
        <v>92.04</v>
      </c>
      <c r="I172" s="5" t="s">
        <v>430</v>
      </c>
    </row>
    <row r="173" spans="1:9" x14ac:dyDescent="0.25">
      <c r="A173" s="20">
        <v>168</v>
      </c>
      <c r="B173" s="8" t="s">
        <v>0</v>
      </c>
      <c r="C173" s="8">
        <v>79155585</v>
      </c>
      <c r="D173" s="9" t="s">
        <v>128</v>
      </c>
      <c r="E173" s="9" t="s">
        <v>124</v>
      </c>
      <c r="F173" s="10" t="s">
        <v>122</v>
      </c>
      <c r="G173" s="10" t="s">
        <v>125</v>
      </c>
      <c r="H173" s="11">
        <v>90.19</v>
      </c>
      <c r="I173" s="5" t="s">
        <v>430</v>
      </c>
    </row>
    <row r="174" spans="1:9" x14ac:dyDescent="0.25">
      <c r="A174" s="20">
        <v>169</v>
      </c>
      <c r="B174" s="8" t="s">
        <v>0</v>
      </c>
      <c r="C174" s="8">
        <v>14270446</v>
      </c>
      <c r="D174" s="9" t="s">
        <v>123</v>
      </c>
      <c r="E174" s="9" t="s">
        <v>124</v>
      </c>
      <c r="F174" s="10" t="s">
        <v>122</v>
      </c>
      <c r="G174" s="10" t="s">
        <v>125</v>
      </c>
      <c r="H174" s="11">
        <v>90.05</v>
      </c>
      <c r="I174" s="5" t="s">
        <v>430</v>
      </c>
    </row>
    <row r="175" spans="1:9" ht="15.75" thickBot="1" x14ac:dyDescent="0.3">
      <c r="A175" s="20">
        <v>170</v>
      </c>
      <c r="B175" s="8" t="s">
        <v>0</v>
      </c>
      <c r="C175" s="8">
        <v>79042282</v>
      </c>
      <c r="D175" s="9" t="s">
        <v>141</v>
      </c>
      <c r="E175" s="9" t="s">
        <v>142</v>
      </c>
      <c r="F175" s="10" t="s">
        <v>143</v>
      </c>
      <c r="G175" s="10" t="s">
        <v>22</v>
      </c>
      <c r="H175" s="11">
        <v>89.28</v>
      </c>
      <c r="I175" s="6" t="s">
        <v>429</v>
      </c>
    </row>
    <row r="176" spans="1:9" ht="15.75" thickBot="1" x14ac:dyDescent="0.3">
      <c r="A176" s="20">
        <v>171</v>
      </c>
      <c r="B176" s="8" t="s">
        <v>0</v>
      </c>
      <c r="C176" s="8">
        <v>19325276</v>
      </c>
      <c r="D176" s="9" t="s">
        <v>63</v>
      </c>
      <c r="E176" s="9" t="s">
        <v>60</v>
      </c>
      <c r="F176" s="10" t="s">
        <v>61</v>
      </c>
      <c r="G176" s="10" t="s">
        <v>62</v>
      </c>
      <c r="H176" s="11">
        <v>87.02</v>
      </c>
      <c r="I176" s="6" t="s">
        <v>429</v>
      </c>
    </row>
    <row r="177" spans="1:9" ht="15.75" thickBot="1" x14ac:dyDescent="0.3">
      <c r="A177" s="20">
        <v>172</v>
      </c>
      <c r="B177" s="8" t="s">
        <v>0</v>
      </c>
      <c r="C177" s="8">
        <v>79285666</v>
      </c>
      <c r="D177" s="9" t="s">
        <v>34</v>
      </c>
      <c r="E177" s="9" t="s">
        <v>23</v>
      </c>
      <c r="F177" s="10" t="s">
        <v>24</v>
      </c>
      <c r="G177" s="10" t="s">
        <v>31</v>
      </c>
      <c r="H177" s="11">
        <v>86.32</v>
      </c>
      <c r="I177" s="6" t="s">
        <v>429</v>
      </c>
    </row>
    <row r="178" spans="1:9" ht="15.75" thickBot="1" x14ac:dyDescent="0.3">
      <c r="A178" s="20">
        <v>173</v>
      </c>
      <c r="B178" s="8" t="s">
        <v>0</v>
      </c>
      <c r="C178" s="8">
        <v>51667303</v>
      </c>
      <c r="D178" s="9" t="s">
        <v>126</v>
      </c>
      <c r="E178" s="9" t="s">
        <v>121</v>
      </c>
      <c r="F178" s="10" t="s">
        <v>122</v>
      </c>
      <c r="G178" s="10" t="s">
        <v>125</v>
      </c>
      <c r="H178" s="11">
        <v>84.82</v>
      </c>
      <c r="I178" s="6" t="s">
        <v>429</v>
      </c>
    </row>
    <row r="179" spans="1:9" ht="15.75" thickBot="1" x14ac:dyDescent="0.3">
      <c r="A179" s="20">
        <v>174</v>
      </c>
      <c r="B179" s="16" t="s">
        <v>0</v>
      </c>
      <c r="C179" s="16">
        <v>3033077</v>
      </c>
      <c r="D179" s="17" t="s">
        <v>129</v>
      </c>
      <c r="E179" s="17" t="s">
        <v>124</v>
      </c>
      <c r="F179" s="18" t="s">
        <v>122</v>
      </c>
      <c r="G179" s="18" t="s">
        <v>125</v>
      </c>
      <c r="H179" s="19" t="s">
        <v>422</v>
      </c>
      <c r="I179" s="6" t="s">
        <v>429</v>
      </c>
    </row>
    <row r="180" spans="1:9" x14ac:dyDescent="0.25">
      <c r="A180" s="39" t="s">
        <v>432</v>
      </c>
      <c r="E180" s="53" t="s">
        <v>448</v>
      </c>
      <c r="F180" s="55"/>
      <c r="G180" s="43"/>
      <c r="H180" s="56">
        <f>AVERAGE(H6:H179)</f>
        <v>96.398728323699487</v>
      </c>
    </row>
    <row r="181" spans="1:9" x14ac:dyDescent="0.25">
      <c r="H181" s="2"/>
    </row>
    <row r="182" spans="1:9" ht="15.75" x14ac:dyDescent="0.25">
      <c r="A182" s="94" t="s">
        <v>416</v>
      </c>
      <c r="B182" s="94"/>
      <c r="C182" s="94"/>
      <c r="D182" s="94"/>
    </row>
    <row r="183" spans="1:9" x14ac:dyDescent="0.25">
      <c r="A183" s="92" t="s">
        <v>142</v>
      </c>
      <c r="B183" s="92"/>
      <c r="C183" s="92"/>
      <c r="D183" s="92"/>
    </row>
    <row r="184" spans="1:9" x14ac:dyDescent="0.25">
      <c r="A184" s="92" t="s">
        <v>417</v>
      </c>
      <c r="B184" s="92"/>
      <c r="C184" s="92"/>
      <c r="D184" s="92"/>
    </row>
    <row r="185" spans="1:9" x14ac:dyDescent="0.25">
      <c r="A185" s="92" t="s">
        <v>418</v>
      </c>
      <c r="B185" s="92"/>
      <c r="C185" s="92"/>
      <c r="D185" s="92"/>
    </row>
    <row r="186" spans="1:9" x14ac:dyDescent="0.25">
      <c r="A186" s="92" t="s">
        <v>419</v>
      </c>
      <c r="B186" s="92"/>
      <c r="C186" s="92"/>
      <c r="D186" s="92"/>
    </row>
  </sheetData>
  <sortState xmlns:xlrd2="http://schemas.microsoft.com/office/spreadsheetml/2017/richdata2" ref="A14:H184">
    <sortCondition descending="1" ref="H14:H184"/>
  </sortState>
  <mergeCells count="8">
    <mergeCell ref="A184:D184"/>
    <mergeCell ref="A185:D185"/>
    <mergeCell ref="A186:D186"/>
    <mergeCell ref="A1:I1"/>
    <mergeCell ref="A2:I2"/>
    <mergeCell ref="A3:I3"/>
    <mergeCell ref="A182:D182"/>
    <mergeCell ref="A183:D18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6566-6ADE-4720-B580-E78C1F72ADE4}">
  <dimension ref="A1:N36"/>
  <sheetViews>
    <sheetView topLeftCell="A4" workbookViewId="0">
      <selection activeCell="A5" sqref="A5:I6"/>
    </sheetView>
  </sheetViews>
  <sheetFormatPr baseColWidth="10" defaultRowHeight="15" x14ac:dyDescent="0.25"/>
  <cols>
    <col min="1" max="1" width="14.28515625" style="3" bestFit="1" customWidth="1"/>
    <col min="2" max="2" width="15.140625" style="3" customWidth="1"/>
    <col min="3" max="3" width="16.140625" customWidth="1"/>
    <col min="4" max="4" width="38.42578125" customWidth="1"/>
    <col min="5" max="5" width="25" customWidth="1"/>
    <col min="6" max="7" width="11.42578125" style="3"/>
    <col min="8" max="8" width="15.140625" style="3" customWidth="1"/>
    <col min="9" max="9" width="24" style="3" customWidth="1"/>
    <col min="12" max="12" width="19" bestFit="1" customWidth="1"/>
    <col min="13" max="13" width="17.5703125" customWidth="1"/>
    <col min="14" max="14" width="16.7109375" customWidth="1"/>
  </cols>
  <sheetData>
    <row r="1" spans="1:14" x14ac:dyDescent="0.25">
      <c r="A1" s="93" t="s">
        <v>419</v>
      </c>
      <c r="B1" s="93"/>
      <c r="C1" s="93"/>
      <c r="D1" s="93"/>
      <c r="E1" s="93"/>
      <c r="F1" s="93"/>
      <c r="G1" s="93"/>
      <c r="H1" s="93"/>
      <c r="I1" s="93"/>
    </row>
    <row r="2" spans="1:14" x14ac:dyDescent="0.25">
      <c r="A2" s="93" t="s">
        <v>433</v>
      </c>
      <c r="B2" s="93"/>
      <c r="C2" s="93"/>
      <c r="D2" s="93"/>
      <c r="E2" s="93"/>
      <c r="F2" s="93"/>
      <c r="G2" s="93"/>
      <c r="H2" s="93"/>
      <c r="I2" s="93"/>
    </row>
    <row r="3" spans="1:14" x14ac:dyDescent="0.25">
      <c r="A3" s="93" t="s">
        <v>437</v>
      </c>
      <c r="B3" s="93"/>
      <c r="C3" s="93"/>
      <c r="D3" s="93"/>
      <c r="E3" s="93"/>
      <c r="F3" s="93"/>
      <c r="G3" s="93"/>
      <c r="H3" s="93"/>
      <c r="I3" s="93"/>
    </row>
    <row r="4" spans="1:14" ht="15.75" thickBot="1" x14ac:dyDescent="0.3"/>
    <row r="5" spans="1:14" ht="60.75" thickBot="1" x14ac:dyDescent="0.3">
      <c r="A5" s="12" t="s">
        <v>421</v>
      </c>
      <c r="B5" s="7" t="s">
        <v>423</v>
      </c>
      <c r="C5" s="7" t="s">
        <v>424</v>
      </c>
      <c r="D5" s="7" t="s">
        <v>425</v>
      </c>
      <c r="E5" s="7" t="s">
        <v>426</v>
      </c>
      <c r="F5" s="7" t="s">
        <v>427</v>
      </c>
      <c r="G5" s="7" t="s">
        <v>414</v>
      </c>
      <c r="H5" s="7" t="s">
        <v>431</v>
      </c>
      <c r="I5" s="27" t="s">
        <v>420</v>
      </c>
      <c r="L5" s="74" t="s">
        <v>454</v>
      </c>
      <c r="M5" s="75" t="s">
        <v>439</v>
      </c>
      <c r="N5" s="76" t="s">
        <v>440</v>
      </c>
    </row>
    <row r="6" spans="1:14" x14ac:dyDescent="0.25">
      <c r="A6" s="29">
        <v>1</v>
      </c>
      <c r="B6" s="30" t="s">
        <v>0</v>
      </c>
      <c r="C6" s="31">
        <v>51980433</v>
      </c>
      <c r="D6" s="31" t="s">
        <v>243</v>
      </c>
      <c r="E6" s="31" t="str">
        <f>+[1]GENERAL!$F$395</f>
        <v>TECNICO OPERATIVO (E)</v>
      </c>
      <c r="F6" s="30" t="s">
        <v>238</v>
      </c>
      <c r="G6" s="30" t="s">
        <v>62</v>
      </c>
      <c r="H6" s="49">
        <v>100</v>
      </c>
      <c r="I6" s="33" t="s">
        <v>430</v>
      </c>
      <c r="L6" s="67" t="s">
        <v>429</v>
      </c>
      <c r="M6" s="77">
        <f>+N6/$N$8</f>
        <v>8.3333333333333329E-2</v>
      </c>
      <c r="N6" s="22">
        <f>COUNTIF(I6:I182,"SATISFACTORIO")</f>
        <v>2</v>
      </c>
    </row>
    <row r="7" spans="1:14" ht="15.75" thickBot="1" x14ac:dyDescent="0.3">
      <c r="A7" s="14">
        <v>2</v>
      </c>
      <c r="B7" s="8" t="s">
        <v>0</v>
      </c>
      <c r="C7" s="9">
        <v>52520356</v>
      </c>
      <c r="D7" s="9" t="s">
        <v>251</v>
      </c>
      <c r="E7" s="9" t="str">
        <f>+[1]GENERAL!$F$400</f>
        <v xml:space="preserve">TECNICO AREA SALUD </v>
      </c>
      <c r="F7" s="8" t="s">
        <v>247</v>
      </c>
      <c r="G7" s="8" t="s">
        <v>125</v>
      </c>
      <c r="H7" s="50">
        <v>98.5</v>
      </c>
      <c r="I7" s="34" t="s">
        <v>430</v>
      </c>
      <c r="L7" s="42" t="s">
        <v>430</v>
      </c>
      <c r="M7" s="77">
        <f>+N7/$N$8</f>
        <v>0.91666666666666663</v>
      </c>
      <c r="N7" s="78">
        <f>COUNTIF(I6:I182,"SOBRESALIENTE")</f>
        <v>22</v>
      </c>
    </row>
    <row r="8" spans="1:14" ht="15.75" thickBot="1" x14ac:dyDescent="0.3">
      <c r="A8" s="14">
        <v>3</v>
      </c>
      <c r="B8" s="8" t="s">
        <v>0</v>
      </c>
      <c r="C8" s="9">
        <v>79805227</v>
      </c>
      <c r="D8" s="9" t="s">
        <v>256</v>
      </c>
      <c r="E8" s="9" t="str">
        <f>+[1]GENERAL!$F$405</f>
        <v xml:space="preserve">TECNICO AREA SALUD </v>
      </c>
      <c r="F8" s="8" t="s">
        <v>247</v>
      </c>
      <c r="G8" s="8" t="s">
        <v>125</v>
      </c>
      <c r="H8" s="50">
        <v>98.5</v>
      </c>
      <c r="I8" s="34" t="s">
        <v>430</v>
      </c>
      <c r="L8" s="80" t="s">
        <v>445</v>
      </c>
      <c r="M8" s="79">
        <f>SUM(M6:M7)</f>
        <v>1</v>
      </c>
      <c r="N8" s="74">
        <f>SUM(N6:N7)</f>
        <v>24</v>
      </c>
    </row>
    <row r="9" spans="1:14" x14ac:dyDescent="0.25">
      <c r="A9" s="14">
        <v>4</v>
      </c>
      <c r="B9" s="8" t="s">
        <v>0</v>
      </c>
      <c r="C9" s="9">
        <v>79348262</v>
      </c>
      <c r="D9" s="9" t="s">
        <v>264</v>
      </c>
      <c r="E9" s="9" t="str">
        <f>+[1]GENERAL!$F$414</f>
        <v xml:space="preserve">TECNICO AREA SALUD </v>
      </c>
      <c r="F9" s="8" t="s">
        <v>247</v>
      </c>
      <c r="G9" s="8" t="s">
        <v>125</v>
      </c>
      <c r="H9" s="50">
        <v>98.5</v>
      </c>
      <c r="I9" s="34" t="s">
        <v>430</v>
      </c>
    </row>
    <row r="10" spans="1:14" x14ac:dyDescent="0.25">
      <c r="A10" s="14">
        <v>5</v>
      </c>
      <c r="B10" s="8" t="s">
        <v>0</v>
      </c>
      <c r="C10" s="9">
        <v>80230404</v>
      </c>
      <c r="D10" s="9" t="s">
        <v>252</v>
      </c>
      <c r="E10" s="9" t="str">
        <f>+[1]GENERAL!$F$401</f>
        <v xml:space="preserve">TECNICO AREA SALUD </v>
      </c>
      <c r="F10" s="8" t="s">
        <v>247</v>
      </c>
      <c r="G10" s="8" t="s">
        <v>125</v>
      </c>
      <c r="H10" s="50">
        <v>98.29</v>
      </c>
      <c r="I10" s="34" t="s">
        <v>430</v>
      </c>
    </row>
    <row r="11" spans="1:14" x14ac:dyDescent="0.25">
      <c r="A11" s="14">
        <v>6</v>
      </c>
      <c r="B11" s="8" t="s">
        <v>0</v>
      </c>
      <c r="C11" s="9">
        <v>53037388</v>
      </c>
      <c r="D11" s="9" t="s">
        <v>261</v>
      </c>
      <c r="E11" s="9" t="str">
        <f>+[1]GENERAL!$F$411</f>
        <v xml:space="preserve">TECNICO AREA SALUD </v>
      </c>
      <c r="F11" s="8" t="s">
        <v>247</v>
      </c>
      <c r="G11" s="8" t="s">
        <v>125</v>
      </c>
      <c r="H11" s="50">
        <v>97.68</v>
      </c>
      <c r="I11" s="34" t="s">
        <v>430</v>
      </c>
    </row>
    <row r="12" spans="1:14" x14ac:dyDescent="0.25">
      <c r="A12" s="14">
        <v>7</v>
      </c>
      <c r="B12" s="8" t="s">
        <v>0</v>
      </c>
      <c r="C12" s="9">
        <v>53041587</v>
      </c>
      <c r="D12" s="9" t="s">
        <v>255</v>
      </c>
      <c r="E12" s="9" t="str">
        <f>+[1]GENERAL!$F$404</f>
        <v xml:space="preserve">TECNICO AREA SALUD </v>
      </c>
      <c r="F12" s="8" t="s">
        <v>247</v>
      </c>
      <c r="G12" s="8" t="s">
        <v>125</v>
      </c>
      <c r="H12" s="50">
        <v>97.58</v>
      </c>
      <c r="I12" s="34" t="s">
        <v>430</v>
      </c>
    </row>
    <row r="13" spans="1:14" x14ac:dyDescent="0.25">
      <c r="A13" s="14">
        <v>8</v>
      </c>
      <c r="B13" s="8" t="s">
        <v>0</v>
      </c>
      <c r="C13" s="9">
        <v>46662850</v>
      </c>
      <c r="D13" s="9" t="s">
        <v>262</v>
      </c>
      <c r="E13" s="9" t="str">
        <f>+[1]GENERAL!$F$412</f>
        <v xml:space="preserve">TECNICO AREA SALUD </v>
      </c>
      <c r="F13" s="8" t="s">
        <v>247</v>
      </c>
      <c r="G13" s="8" t="s">
        <v>125</v>
      </c>
      <c r="H13" s="50">
        <v>97.02</v>
      </c>
      <c r="I13" s="34" t="s">
        <v>430</v>
      </c>
    </row>
    <row r="14" spans="1:14" x14ac:dyDescent="0.25">
      <c r="A14" s="14">
        <v>9</v>
      </c>
      <c r="B14" s="8" t="s">
        <v>0</v>
      </c>
      <c r="C14" s="9">
        <v>19468238</v>
      </c>
      <c r="D14" s="9" t="s">
        <v>263</v>
      </c>
      <c r="E14" s="9" t="str">
        <f>+[1]GENERAL!$F$413</f>
        <v xml:space="preserve">TECNICO AREA SALUD </v>
      </c>
      <c r="F14" s="8" t="s">
        <v>247</v>
      </c>
      <c r="G14" s="8" t="s">
        <v>125</v>
      </c>
      <c r="H14" s="50">
        <v>97</v>
      </c>
      <c r="I14" s="34" t="s">
        <v>430</v>
      </c>
    </row>
    <row r="15" spans="1:14" x14ac:dyDescent="0.25">
      <c r="A15" s="14">
        <v>10</v>
      </c>
      <c r="B15" s="8" t="s">
        <v>0</v>
      </c>
      <c r="C15" s="9">
        <v>20585907</v>
      </c>
      <c r="D15" s="9" t="s">
        <v>241</v>
      </c>
      <c r="E15" s="9" t="str">
        <f>+[1]GENERAL!$F$391</f>
        <v>TECNICO OPERATIVO</v>
      </c>
      <c r="F15" s="8" t="s">
        <v>238</v>
      </c>
      <c r="G15" s="8" t="s">
        <v>62</v>
      </c>
      <c r="H15" s="50">
        <v>96.69</v>
      </c>
      <c r="I15" s="34" t="s">
        <v>430</v>
      </c>
    </row>
    <row r="16" spans="1:14" x14ac:dyDescent="0.25">
      <c r="A16" s="14">
        <v>11</v>
      </c>
      <c r="B16" s="8" t="s">
        <v>0</v>
      </c>
      <c r="C16" s="9">
        <v>255661</v>
      </c>
      <c r="D16" s="9" t="s">
        <v>254</v>
      </c>
      <c r="E16" s="9" t="str">
        <f>+[1]GENERAL!$F$403</f>
        <v xml:space="preserve">TECNICO AREA SALUD </v>
      </c>
      <c r="F16" s="8" t="s">
        <v>247</v>
      </c>
      <c r="G16" s="8" t="s">
        <v>125</v>
      </c>
      <c r="H16" s="50">
        <v>96.37</v>
      </c>
      <c r="I16" s="34" t="s">
        <v>430</v>
      </c>
    </row>
    <row r="17" spans="1:9" x14ac:dyDescent="0.25">
      <c r="A17" s="14">
        <v>12</v>
      </c>
      <c r="B17" s="8" t="s">
        <v>0</v>
      </c>
      <c r="C17" s="9">
        <v>39766998</v>
      </c>
      <c r="D17" s="9" t="s">
        <v>260</v>
      </c>
      <c r="E17" s="9" t="str">
        <f>+[1]GENERAL!$F$410</f>
        <v xml:space="preserve">TECNICO AREA SALUD </v>
      </c>
      <c r="F17" s="8" t="s">
        <v>247</v>
      </c>
      <c r="G17" s="8" t="s">
        <v>125</v>
      </c>
      <c r="H17" s="50">
        <v>96.37</v>
      </c>
      <c r="I17" s="34" t="s">
        <v>430</v>
      </c>
    </row>
    <row r="18" spans="1:9" x14ac:dyDescent="0.25">
      <c r="A18" s="14">
        <v>13</v>
      </c>
      <c r="B18" s="8" t="s">
        <v>0</v>
      </c>
      <c r="C18" s="9">
        <v>51881147</v>
      </c>
      <c r="D18" s="9" t="s">
        <v>248</v>
      </c>
      <c r="E18" s="9" t="str">
        <f>+[1]GENERAL!$F$397</f>
        <v xml:space="preserve">TECNICO AREA SALUD </v>
      </c>
      <c r="F18" s="8" t="s">
        <v>247</v>
      </c>
      <c r="G18" s="8" t="s">
        <v>1</v>
      </c>
      <c r="H18" s="50">
        <v>96.15</v>
      </c>
      <c r="I18" s="34" t="s">
        <v>430</v>
      </c>
    </row>
    <row r="19" spans="1:9" x14ac:dyDescent="0.25">
      <c r="A19" s="14">
        <v>14</v>
      </c>
      <c r="B19" s="8" t="s">
        <v>0</v>
      </c>
      <c r="C19" s="9">
        <v>39705562</v>
      </c>
      <c r="D19" s="9" t="s">
        <v>240</v>
      </c>
      <c r="E19" s="9" t="str">
        <f>+[1]GENERAL!$F$389</f>
        <v>TECNICO OPERATIVO</v>
      </c>
      <c r="F19" s="8" t="s">
        <v>238</v>
      </c>
      <c r="G19" s="8" t="s">
        <v>130</v>
      </c>
      <c r="H19" s="50">
        <v>95.82</v>
      </c>
      <c r="I19" s="34" t="s">
        <v>430</v>
      </c>
    </row>
    <row r="20" spans="1:9" x14ac:dyDescent="0.25">
      <c r="A20" s="14">
        <v>15</v>
      </c>
      <c r="B20" s="8" t="s">
        <v>0</v>
      </c>
      <c r="C20" s="9">
        <v>39657605</v>
      </c>
      <c r="D20" s="9" t="s">
        <v>257</v>
      </c>
      <c r="E20" s="9" t="str">
        <f>+[1]GENERAL!$F$406</f>
        <v xml:space="preserve">TECNICO AREA SALUD </v>
      </c>
      <c r="F20" s="8" t="s">
        <v>247</v>
      </c>
      <c r="G20" s="8" t="s">
        <v>125</v>
      </c>
      <c r="H20" s="50">
        <v>95.73</v>
      </c>
      <c r="I20" s="34" t="s">
        <v>430</v>
      </c>
    </row>
    <row r="21" spans="1:9" x14ac:dyDescent="0.25">
      <c r="A21" s="14">
        <v>16</v>
      </c>
      <c r="B21" s="8" t="s">
        <v>0</v>
      </c>
      <c r="C21" s="9">
        <v>6012782</v>
      </c>
      <c r="D21" s="9" t="s">
        <v>258</v>
      </c>
      <c r="E21" s="9" t="str">
        <f>+[1]GENERAL!$F$407</f>
        <v xml:space="preserve">TECNICO AREA SALUD </v>
      </c>
      <c r="F21" s="8" t="s">
        <v>247</v>
      </c>
      <c r="G21" s="8" t="s">
        <v>125</v>
      </c>
      <c r="H21" s="50">
        <v>95.73</v>
      </c>
      <c r="I21" s="34" t="s">
        <v>430</v>
      </c>
    </row>
    <row r="22" spans="1:9" x14ac:dyDescent="0.25">
      <c r="A22" s="14">
        <v>17</v>
      </c>
      <c r="B22" s="8" t="s">
        <v>0</v>
      </c>
      <c r="C22" s="9">
        <v>79747773</v>
      </c>
      <c r="D22" s="9" t="s">
        <v>259</v>
      </c>
      <c r="E22" s="9" t="str">
        <f>+[1]GENERAL!$F$408</f>
        <v xml:space="preserve">TECNICO AREA SALUD </v>
      </c>
      <c r="F22" s="8" t="s">
        <v>247</v>
      </c>
      <c r="G22" s="8" t="s">
        <v>125</v>
      </c>
      <c r="H22" s="50">
        <v>95.09</v>
      </c>
      <c r="I22" s="34" t="s">
        <v>430</v>
      </c>
    </row>
    <row r="23" spans="1:9" x14ac:dyDescent="0.25">
      <c r="A23" s="14">
        <v>18</v>
      </c>
      <c r="B23" s="8" t="s">
        <v>0</v>
      </c>
      <c r="C23" s="9">
        <v>52705859</v>
      </c>
      <c r="D23" s="9" t="s">
        <v>249</v>
      </c>
      <c r="E23" s="9" t="str">
        <f>+[1]GENERAL!$F$398</f>
        <v xml:space="preserve">TECNICO AREA SALUD </v>
      </c>
      <c r="F23" s="8" t="s">
        <v>247</v>
      </c>
      <c r="G23" s="8" t="s">
        <v>250</v>
      </c>
      <c r="H23" s="50">
        <v>94.8</v>
      </c>
      <c r="I23" s="34" t="s">
        <v>430</v>
      </c>
    </row>
    <row r="24" spans="1:9" x14ac:dyDescent="0.25">
      <c r="A24" s="14">
        <v>19</v>
      </c>
      <c r="B24" s="8" t="s">
        <v>0</v>
      </c>
      <c r="C24" s="9">
        <v>80265685</v>
      </c>
      <c r="D24" s="9" t="s">
        <v>242</v>
      </c>
      <c r="E24" s="9" t="str">
        <f>+[1]GENERAL!$F$392</f>
        <v>TECNICO OPERATIVO</v>
      </c>
      <c r="F24" s="8" t="s">
        <v>238</v>
      </c>
      <c r="G24" s="8" t="s">
        <v>62</v>
      </c>
      <c r="H24" s="50">
        <v>94.54</v>
      </c>
      <c r="I24" s="34" t="s">
        <v>430</v>
      </c>
    </row>
    <row r="25" spans="1:9" x14ac:dyDescent="0.25">
      <c r="A25" s="14">
        <v>20</v>
      </c>
      <c r="B25" s="8" t="s">
        <v>0</v>
      </c>
      <c r="C25" s="9">
        <v>51638570</v>
      </c>
      <c r="D25" s="9" t="s">
        <v>265</v>
      </c>
      <c r="E25" s="9" t="str">
        <f>+[1]GENERAL!$F$415</f>
        <v xml:space="preserve">TECNICO AREA SALUD </v>
      </c>
      <c r="F25" s="8" t="s">
        <v>247</v>
      </c>
      <c r="G25" s="8" t="s">
        <v>172</v>
      </c>
      <c r="H25" s="50">
        <v>93.28</v>
      </c>
      <c r="I25" s="34" t="s">
        <v>430</v>
      </c>
    </row>
    <row r="26" spans="1:9" x14ac:dyDescent="0.25">
      <c r="A26" s="14">
        <v>21</v>
      </c>
      <c r="B26" s="8" t="s">
        <v>0</v>
      </c>
      <c r="C26" s="9">
        <v>7686841</v>
      </c>
      <c r="D26" s="9" t="s">
        <v>245</v>
      </c>
      <c r="E26" s="9" t="str">
        <f>+[1]GENERAL!$F$396</f>
        <v xml:space="preserve">TECNICO AREA SALUD </v>
      </c>
      <c r="F26" s="8" t="s">
        <v>247</v>
      </c>
      <c r="G26" s="8" t="s">
        <v>1</v>
      </c>
      <c r="H26" s="50">
        <v>92.47</v>
      </c>
      <c r="I26" s="34" t="s">
        <v>430</v>
      </c>
    </row>
    <row r="27" spans="1:9" x14ac:dyDescent="0.25">
      <c r="A27" s="14">
        <v>22</v>
      </c>
      <c r="B27" s="8" t="s">
        <v>0</v>
      </c>
      <c r="C27" s="9">
        <v>79296352</v>
      </c>
      <c r="D27" s="9" t="s">
        <v>236</v>
      </c>
      <c r="E27" s="9" t="str">
        <f>+[1]GENERAL!$F$387</f>
        <v>TECNICO OPERATIVO</v>
      </c>
      <c r="F27" s="8" t="s">
        <v>238</v>
      </c>
      <c r="G27" s="8" t="s">
        <v>239</v>
      </c>
      <c r="H27" s="50">
        <v>91.74</v>
      </c>
      <c r="I27" s="34" t="s">
        <v>430</v>
      </c>
    </row>
    <row r="28" spans="1:9" x14ac:dyDescent="0.25">
      <c r="A28" s="14">
        <v>23</v>
      </c>
      <c r="B28" s="8" t="s">
        <v>0</v>
      </c>
      <c r="C28" s="9">
        <v>80370594</v>
      </c>
      <c r="D28" s="9" t="s">
        <v>266</v>
      </c>
      <c r="E28" s="9" t="str">
        <f>+[1]GENERAL!$F$416</f>
        <v>TECNICO ADMINISTRATIVO</v>
      </c>
      <c r="F28" s="8" t="s">
        <v>268</v>
      </c>
      <c r="G28" s="8" t="s">
        <v>250</v>
      </c>
      <c r="H28" s="50">
        <v>89.63</v>
      </c>
      <c r="I28" s="34" t="s">
        <v>429</v>
      </c>
    </row>
    <row r="29" spans="1:9" ht="15.75" thickBot="1" x14ac:dyDescent="0.3">
      <c r="A29" s="15">
        <v>24</v>
      </c>
      <c r="B29" s="16" t="s">
        <v>0</v>
      </c>
      <c r="C29" s="17">
        <v>79294047</v>
      </c>
      <c r="D29" s="17" t="s">
        <v>253</v>
      </c>
      <c r="E29" s="17" t="str">
        <f>+[1]GENERAL!$F$402</f>
        <v xml:space="preserve">TECNICO AREA SALUD </v>
      </c>
      <c r="F29" s="16" t="s">
        <v>247</v>
      </c>
      <c r="G29" s="16" t="s">
        <v>125</v>
      </c>
      <c r="H29" s="51">
        <v>85.37</v>
      </c>
      <c r="I29" s="36" t="s">
        <v>429</v>
      </c>
    </row>
    <row r="30" spans="1:9" x14ac:dyDescent="0.25">
      <c r="A30" s="39" t="s">
        <v>432</v>
      </c>
    </row>
    <row r="31" spans="1:9" x14ac:dyDescent="0.25">
      <c r="E31" s="53" t="s">
        <v>447</v>
      </c>
      <c r="F31" s="52"/>
      <c r="H31" s="54">
        <f>AVERAGE(H6:H29)</f>
        <v>95.535416666666663</v>
      </c>
    </row>
    <row r="32" spans="1:9" ht="15.75" x14ac:dyDescent="0.25">
      <c r="A32" s="94" t="s">
        <v>416</v>
      </c>
      <c r="B32" s="94"/>
      <c r="C32" s="94"/>
      <c r="D32" s="94"/>
    </row>
    <row r="33" spans="1:4" x14ac:dyDescent="0.25">
      <c r="A33" s="92" t="s">
        <v>142</v>
      </c>
      <c r="B33" s="92"/>
      <c r="C33" s="92"/>
      <c r="D33" s="92"/>
    </row>
    <row r="34" spans="1:4" x14ac:dyDescent="0.25">
      <c r="A34" s="92" t="s">
        <v>417</v>
      </c>
      <c r="B34" s="92"/>
      <c r="C34" s="92"/>
      <c r="D34" s="92"/>
    </row>
    <row r="35" spans="1:4" x14ac:dyDescent="0.25">
      <c r="A35" s="92" t="s">
        <v>418</v>
      </c>
      <c r="B35" s="92"/>
      <c r="C35" s="92"/>
      <c r="D35" s="92"/>
    </row>
    <row r="36" spans="1:4" x14ac:dyDescent="0.25">
      <c r="A36" s="92" t="s">
        <v>419</v>
      </c>
      <c r="B36" s="92"/>
      <c r="C36" s="92"/>
      <c r="D36" s="92"/>
    </row>
  </sheetData>
  <sortState xmlns:xlrd2="http://schemas.microsoft.com/office/spreadsheetml/2017/richdata2" ref="A6:H29">
    <sortCondition descending="1" ref="H6:H29"/>
  </sortState>
  <mergeCells count="8">
    <mergeCell ref="A34:D34"/>
    <mergeCell ref="A35:D35"/>
    <mergeCell ref="A36:D36"/>
    <mergeCell ref="A1:I1"/>
    <mergeCell ref="A2:I2"/>
    <mergeCell ref="A3:I3"/>
    <mergeCell ref="A32:D32"/>
    <mergeCell ref="A33:D3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FE5B4-ED0B-4103-A7DC-E1E51B906251}">
  <dimension ref="A1:N142"/>
  <sheetViews>
    <sheetView workbookViewId="0">
      <selection activeCell="A5" sqref="A5:I7"/>
    </sheetView>
  </sheetViews>
  <sheetFormatPr baseColWidth="10" defaultRowHeight="15" x14ac:dyDescent="0.25"/>
  <cols>
    <col min="1" max="1" width="13.7109375" style="3" customWidth="1"/>
    <col min="2" max="2" width="15.28515625" style="3" customWidth="1"/>
    <col min="3" max="3" width="15.7109375" style="3" customWidth="1"/>
    <col min="4" max="4" width="39.140625" customWidth="1"/>
    <col min="5" max="5" width="28.28515625" customWidth="1"/>
    <col min="6" max="6" width="11.42578125" style="3"/>
    <col min="7" max="7" width="7.5703125" style="3" bestFit="1" customWidth="1"/>
    <col min="8" max="8" width="14.85546875" customWidth="1"/>
    <col min="9" max="9" width="16" customWidth="1"/>
    <col min="12" max="12" width="19.7109375" customWidth="1"/>
    <col min="13" max="13" width="18.140625" customWidth="1"/>
    <col min="14" max="14" width="18.42578125" customWidth="1"/>
  </cols>
  <sheetData>
    <row r="1" spans="1:14" x14ac:dyDescent="0.25">
      <c r="A1" s="93" t="s">
        <v>419</v>
      </c>
      <c r="B1" s="93"/>
      <c r="C1" s="93"/>
      <c r="D1" s="93"/>
      <c r="E1" s="93"/>
      <c r="F1" s="93"/>
      <c r="G1" s="93"/>
      <c r="H1" s="93"/>
      <c r="I1" s="93"/>
    </row>
    <row r="2" spans="1:14" x14ac:dyDescent="0.25">
      <c r="A2" s="93" t="s">
        <v>433</v>
      </c>
      <c r="B2" s="93"/>
      <c r="C2" s="93"/>
      <c r="D2" s="93"/>
      <c r="E2" s="93"/>
      <c r="F2" s="93"/>
      <c r="G2" s="93"/>
      <c r="H2" s="93"/>
      <c r="I2" s="93"/>
    </row>
    <row r="3" spans="1:14" x14ac:dyDescent="0.25">
      <c r="A3" s="93" t="s">
        <v>434</v>
      </c>
      <c r="B3" s="93"/>
      <c r="C3" s="93"/>
      <c r="D3" s="93"/>
      <c r="E3" s="93"/>
      <c r="F3" s="93"/>
      <c r="G3" s="93"/>
      <c r="H3" s="93"/>
      <c r="I3" s="93"/>
    </row>
    <row r="4" spans="1:14" ht="15.75" thickBot="1" x14ac:dyDescent="0.3"/>
    <row r="5" spans="1:14" ht="45.75" thickBot="1" x14ac:dyDescent="0.3">
      <c r="A5" s="26" t="s">
        <v>421</v>
      </c>
      <c r="B5" s="4" t="s">
        <v>423</v>
      </c>
      <c r="C5" s="4" t="s">
        <v>424</v>
      </c>
      <c r="D5" s="4" t="s">
        <v>425</v>
      </c>
      <c r="E5" s="4" t="s">
        <v>426</v>
      </c>
      <c r="F5" s="4" t="s">
        <v>427</v>
      </c>
      <c r="G5" s="4" t="s">
        <v>414</v>
      </c>
      <c r="H5" s="4" t="s">
        <v>431</v>
      </c>
      <c r="I5" s="13" t="s">
        <v>420</v>
      </c>
      <c r="L5" s="74" t="s">
        <v>455</v>
      </c>
      <c r="M5" s="75" t="s">
        <v>439</v>
      </c>
      <c r="N5" s="76" t="s">
        <v>440</v>
      </c>
    </row>
    <row r="6" spans="1:14" x14ac:dyDescent="0.25">
      <c r="A6" s="20">
        <v>1</v>
      </c>
      <c r="B6" s="21" t="s">
        <v>0</v>
      </c>
      <c r="C6" s="21">
        <v>52580334</v>
      </c>
      <c r="D6" s="22" t="s">
        <v>304</v>
      </c>
      <c r="E6" s="22" t="s">
        <v>298</v>
      </c>
      <c r="F6" s="21" t="s">
        <v>299</v>
      </c>
      <c r="G6" s="21" t="s">
        <v>272</v>
      </c>
      <c r="H6" s="57">
        <v>100</v>
      </c>
      <c r="I6" s="25" t="s">
        <v>430</v>
      </c>
      <c r="L6" s="67" t="s">
        <v>429</v>
      </c>
      <c r="M6" s="77">
        <f>+N6/$N$8</f>
        <v>7.6923076923076927E-3</v>
      </c>
      <c r="N6" s="22">
        <f>COUNTIF(I6:I182,"SATISFACTORIO")</f>
        <v>1</v>
      </c>
    </row>
    <row r="7" spans="1:14" ht="15.75" thickBot="1" x14ac:dyDescent="0.3">
      <c r="A7" s="14">
        <v>2</v>
      </c>
      <c r="B7" s="8" t="s">
        <v>0</v>
      </c>
      <c r="C7" s="8">
        <v>52307015</v>
      </c>
      <c r="D7" s="9" t="s">
        <v>312</v>
      </c>
      <c r="E7" s="9" t="s">
        <v>298</v>
      </c>
      <c r="F7" s="8" t="s">
        <v>299</v>
      </c>
      <c r="G7" s="8" t="s">
        <v>272</v>
      </c>
      <c r="H7" s="58">
        <v>100</v>
      </c>
      <c r="I7" s="5" t="s">
        <v>430</v>
      </c>
      <c r="L7" s="42" t="s">
        <v>430</v>
      </c>
      <c r="M7" s="77">
        <f>+N7/$N$8</f>
        <v>0.99230769230769234</v>
      </c>
      <c r="N7" s="78">
        <f>COUNTIF(I6:I182,"SOBRESALIENTE")</f>
        <v>129</v>
      </c>
    </row>
    <row r="8" spans="1:14" ht="15.75" thickBot="1" x14ac:dyDescent="0.3">
      <c r="A8" s="14">
        <v>3</v>
      </c>
      <c r="B8" s="8" t="s">
        <v>0</v>
      </c>
      <c r="C8" s="8">
        <v>52282429</v>
      </c>
      <c r="D8" s="9" t="s">
        <v>293</v>
      </c>
      <c r="E8" s="9" t="s">
        <v>269</v>
      </c>
      <c r="F8" s="8" t="s">
        <v>270</v>
      </c>
      <c r="G8" s="8" t="s">
        <v>130</v>
      </c>
      <c r="H8" s="58">
        <v>99.84</v>
      </c>
      <c r="I8" s="25" t="s">
        <v>430</v>
      </c>
      <c r="L8" s="80" t="s">
        <v>445</v>
      </c>
      <c r="M8" s="79">
        <f>SUM(M6:M7)</f>
        <v>1</v>
      </c>
      <c r="N8" s="74">
        <f>SUM(N6:N7)</f>
        <v>130</v>
      </c>
    </row>
    <row r="9" spans="1:14" x14ac:dyDescent="0.25">
      <c r="A9" s="14">
        <v>4</v>
      </c>
      <c r="B9" s="8" t="s">
        <v>0</v>
      </c>
      <c r="C9" s="8">
        <v>52029656</v>
      </c>
      <c r="D9" s="9" t="s">
        <v>332</v>
      </c>
      <c r="E9" s="9" t="s">
        <v>298</v>
      </c>
      <c r="F9" s="8" t="s">
        <v>299</v>
      </c>
      <c r="G9" s="8" t="s">
        <v>327</v>
      </c>
      <c r="H9" s="58">
        <v>99.15</v>
      </c>
      <c r="I9" s="25" t="s">
        <v>430</v>
      </c>
    </row>
    <row r="10" spans="1:14" x14ac:dyDescent="0.25">
      <c r="A10" s="14">
        <v>5</v>
      </c>
      <c r="B10" s="8" t="s">
        <v>0</v>
      </c>
      <c r="C10" s="8">
        <v>79275760</v>
      </c>
      <c r="D10" s="9" t="s">
        <v>309</v>
      </c>
      <c r="E10" s="9" t="s">
        <v>298</v>
      </c>
      <c r="F10" s="8" t="s">
        <v>299</v>
      </c>
      <c r="G10" s="8" t="s">
        <v>272</v>
      </c>
      <c r="H10" s="58">
        <v>99</v>
      </c>
      <c r="I10" s="25" t="s">
        <v>430</v>
      </c>
    </row>
    <row r="11" spans="1:14" x14ac:dyDescent="0.25">
      <c r="A11" s="14">
        <v>6</v>
      </c>
      <c r="B11" s="8" t="s">
        <v>0</v>
      </c>
      <c r="C11" s="8">
        <v>79049747</v>
      </c>
      <c r="D11" s="9" t="s">
        <v>311</v>
      </c>
      <c r="E11" s="9" t="s">
        <v>298</v>
      </c>
      <c r="F11" s="8" t="s">
        <v>299</v>
      </c>
      <c r="G11" s="8" t="s">
        <v>272</v>
      </c>
      <c r="H11" s="58">
        <v>99</v>
      </c>
      <c r="I11" s="25" t="s">
        <v>430</v>
      </c>
    </row>
    <row r="12" spans="1:14" x14ac:dyDescent="0.25">
      <c r="A12" s="14">
        <v>7</v>
      </c>
      <c r="B12" s="8" t="s">
        <v>0</v>
      </c>
      <c r="C12" s="8">
        <v>52745256</v>
      </c>
      <c r="D12" s="9" t="s">
        <v>397</v>
      </c>
      <c r="E12" s="9" t="s">
        <v>394</v>
      </c>
      <c r="F12" s="8" t="s">
        <v>395</v>
      </c>
      <c r="G12" s="8" t="s">
        <v>396</v>
      </c>
      <c r="H12" s="58">
        <v>99</v>
      </c>
      <c r="I12" s="25" t="s">
        <v>430</v>
      </c>
    </row>
    <row r="13" spans="1:14" x14ac:dyDescent="0.25">
      <c r="A13" s="14">
        <v>8</v>
      </c>
      <c r="B13" s="8" t="s">
        <v>0</v>
      </c>
      <c r="C13" s="8">
        <v>79339408</v>
      </c>
      <c r="D13" s="9" t="s">
        <v>296</v>
      </c>
      <c r="E13" s="9" t="s">
        <v>269</v>
      </c>
      <c r="F13" s="8" t="s">
        <v>270</v>
      </c>
      <c r="G13" s="8" t="s">
        <v>62</v>
      </c>
      <c r="H13" s="58">
        <v>98.5</v>
      </c>
      <c r="I13" s="25" t="s">
        <v>430</v>
      </c>
    </row>
    <row r="14" spans="1:14" x14ac:dyDescent="0.25">
      <c r="A14" s="14">
        <v>9</v>
      </c>
      <c r="B14" s="8" t="s">
        <v>0</v>
      </c>
      <c r="C14" s="8">
        <v>19440784</v>
      </c>
      <c r="D14" s="9" t="s">
        <v>305</v>
      </c>
      <c r="E14" s="9" t="s">
        <v>298</v>
      </c>
      <c r="F14" s="8" t="s">
        <v>299</v>
      </c>
      <c r="G14" s="8" t="s">
        <v>272</v>
      </c>
      <c r="H14" s="58">
        <v>98.5</v>
      </c>
      <c r="I14" s="25" t="s">
        <v>430</v>
      </c>
    </row>
    <row r="15" spans="1:14" x14ac:dyDescent="0.25">
      <c r="A15" s="14">
        <v>10</v>
      </c>
      <c r="B15" s="8" t="s">
        <v>0</v>
      </c>
      <c r="C15" s="8">
        <v>51870977</v>
      </c>
      <c r="D15" s="9" t="s">
        <v>322</v>
      </c>
      <c r="E15" s="9" t="s">
        <v>298</v>
      </c>
      <c r="F15" s="8" t="s">
        <v>299</v>
      </c>
      <c r="G15" s="8" t="s">
        <v>125</v>
      </c>
      <c r="H15" s="58">
        <v>98.5</v>
      </c>
      <c r="I15" s="25" t="s">
        <v>430</v>
      </c>
    </row>
    <row r="16" spans="1:14" x14ac:dyDescent="0.25">
      <c r="A16" s="14">
        <v>11</v>
      </c>
      <c r="B16" s="8" t="s">
        <v>0</v>
      </c>
      <c r="C16" s="8">
        <v>51699307</v>
      </c>
      <c r="D16" s="9" t="s">
        <v>324</v>
      </c>
      <c r="E16" s="9" t="s">
        <v>298</v>
      </c>
      <c r="F16" s="8" t="s">
        <v>299</v>
      </c>
      <c r="G16" s="8" t="s">
        <v>125</v>
      </c>
      <c r="H16" s="58">
        <v>98.5</v>
      </c>
      <c r="I16" s="25" t="s">
        <v>430</v>
      </c>
    </row>
    <row r="17" spans="1:9" x14ac:dyDescent="0.25">
      <c r="A17" s="14">
        <v>12</v>
      </c>
      <c r="B17" s="8" t="s">
        <v>0</v>
      </c>
      <c r="C17" s="8">
        <v>39638349</v>
      </c>
      <c r="D17" s="9" t="s">
        <v>331</v>
      </c>
      <c r="E17" s="9" t="s">
        <v>298</v>
      </c>
      <c r="F17" s="8" t="s">
        <v>299</v>
      </c>
      <c r="G17" s="8" t="s">
        <v>327</v>
      </c>
      <c r="H17" s="58">
        <v>98.5</v>
      </c>
      <c r="I17" s="25" t="s">
        <v>430</v>
      </c>
    </row>
    <row r="18" spans="1:9" x14ac:dyDescent="0.25">
      <c r="A18" s="14">
        <v>13</v>
      </c>
      <c r="B18" s="8" t="s">
        <v>0</v>
      </c>
      <c r="C18" s="8">
        <v>51845530</v>
      </c>
      <c r="D18" s="9" t="s">
        <v>404</v>
      </c>
      <c r="E18" s="9" t="s">
        <v>399</v>
      </c>
      <c r="F18" s="8" t="s">
        <v>400</v>
      </c>
      <c r="G18" s="8" t="s">
        <v>130</v>
      </c>
      <c r="H18" s="58">
        <v>98.5</v>
      </c>
      <c r="I18" s="25" t="s">
        <v>430</v>
      </c>
    </row>
    <row r="19" spans="1:9" x14ac:dyDescent="0.25">
      <c r="A19" s="14">
        <v>14</v>
      </c>
      <c r="B19" s="8" t="s">
        <v>0</v>
      </c>
      <c r="C19" s="8">
        <v>51736117</v>
      </c>
      <c r="D19" s="9" t="s">
        <v>318</v>
      </c>
      <c r="E19" s="9" t="s">
        <v>298</v>
      </c>
      <c r="F19" s="8" t="s">
        <v>299</v>
      </c>
      <c r="G19" s="8" t="s">
        <v>125</v>
      </c>
      <c r="H19" s="58">
        <v>98.35</v>
      </c>
      <c r="I19" s="25" t="s">
        <v>430</v>
      </c>
    </row>
    <row r="20" spans="1:9" x14ac:dyDescent="0.25">
      <c r="A20" s="14">
        <v>15</v>
      </c>
      <c r="B20" s="8" t="s">
        <v>0</v>
      </c>
      <c r="C20" s="8">
        <v>20499684</v>
      </c>
      <c r="D20" s="9" t="s">
        <v>371</v>
      </c>
      <c r="E20" s="9" t="s">
        <v>298</v>
      </c>
      <c r="F20" s="8" t="s">
        <v>299</v>
      </c>
      <c r="G20" s="8" t="s">
        <v>327</v>
      </c>
      <c r="H20" s="58">
        <v>98</v>
      </c>
      <c r="I20" s="25" t="s">
        <v>430</v>
      </c>
    </row>
    <row r="21" spans="1:9" x14ac:dyDescent="0.25">
      <c r="A21" s="14">
        <v>16</v>
      </c>
      <c r="B21" s="8" t="s">
        <v>0</v>
      </c>
      <c r="C21" s="8">
        <v>94504182</v>
      </c>
      <c r="D21" s="9" t="s">
        <v>381</v>
      </c>
      <c r="E21" s="9" t="s">
        <v>298</v>
      </c>
      <c r="F21" s="8" t="s">
        <v>299</v>
      </c>
      <c r="G21" s="8" t="s">
        <v>327</v>
      </c>
      <c r="H21" s="58">
        <v>98</v>
      </c>
      <c r="I21" s="25" t="s">
        <v>430</v>
      </c>
    </row>
    <row r="22" spans="1:9" x14ac:dyDescent="0.25">
      <c r="A22" s="14">
        <v>17</v>
      </c>
      <c r="B22" s="8" t="s">
        <v>0</v>
      </c>
      <c r="C22" s="8">
        <v>52780558</v>
      </c>
      <c r="D22" s="9" t="s">
        <v>401</v>
      </c>
      <c r="E22" s="9" t="s">
        <v>399</v>
      </c>
      <c r="F22" s="8" t="s">
        <v>400</v>
      </c>
      <c r="G22" s="8" t="s">
        <v>25</v>
      </c>
      <c r="H22" s="58">
        <v>98</v>
      </c>
      <c r="I22" s="25" t="s">
        <v>430</v>
      </c>
    </row>
    <row r="23" spans="1:9" x14ac:dyDescent="0.25">
      <c r="A23" s="14">
        <v>18</v>
      </c>
      <c r="B23" s="8" t="s">
        <v>0</v>
      </c>
      <c r="C23" s="8">
        <v>35493498</v>
      </c>
      <c r="D23" s="9" t="s">
        <v>410</v>
      </c>
      <c r="E23" s="9" t="s">
        <v>399</v>
      </c>
      <c r="F23" s="8" t="s">
        <v>400</v>
      </c>
      <c r="G23" s="8" t="s">
        <v>327</v>
      </c>
      <c r="H23" s="58">
        <v>98</v>
      </c>
      <c r="I23" s="25" t="s">
        <v>430</v>
      </c>
    </row>
    <row r="24" spans="1:9" x14ac:dyDescent="0.25">
      <c r="A24" s="14">
        <v>19</v>
      </c>
      <c r="B24" s="8" t="s">
        <v>0</v>
      </c>
      <c r="C24" s="8">
        <v>52073784</v>
      </c>
      <c r="D24" s="9" t="s">
        <v>349</v>
      </c>
      <c r="E24" s="9" t="s">
        <v>298</v>
      </c>
      <c r="F24" s="8" t="s">
        <v>299</v>
      </c>
      <c r="G24" s="8" t="s">
        <v>327</v>
      </c>
      <c r="H24" s="58">
        <v>97.91</v>
      </c>
      <c r="I24" s="25" t="s">
        <v>430</v>
      </c>
    </row>
    <row r="25" spans="1:9" x14ac:dyDescent="0.25">
      <c r="A25" s="14">
        <v>20</v>
      </c>
      <c r="B25" s="8" t="s">
        <v>0</v>
      </c>
      <c r="C25" s="8">
        <v>52297262</v>
      </c>
      <c r="D25" s="9" t="s">
        <v>367</v>
      </c>
      <c r="E25" s="9" t="s">
        <v>298</v>
      </c>
      <c r="F25" s="8" t="s">
        <v>299</v>
      </c>
      <c r="G25" s="8" t="s">
        <v>327</v>
      </c>
      <c r="H25" s="58">
        <v>97.65</v>
      </c>
      <c r="I25" s="25" t="s">
        <v>430</v>
      </c>
    </row>
    <row r="26" spans="1:9" x14ac:dyDescent="0.25">
      <c r="A26" s="14">
        <v>21</v>
      </c>
      <c r="B26" s="8" t="s">
        <v>0</v>
      </c>
      <c r="C26" s="8">
        <v>41792404</v>
      </c>
      <c r="D26" s="9" t="s">
        <v>302</v>
      </c>
      <c r="E26" s="9" t="s">
        <v>298</v>
      </c>
      <c r="F26" s="8" t="s">
        <v>299</v>
      </c>
      <c r="G26" s="8" t="s">
        <v>14</v>
      </c>
      <c r="H26" s="58">
        <v>97.5</v>
      </c>
      <c r="I26" s="25" t="s">
        <v>430</v>
      </c>
    </row>
    <row r="27" spans="1:9" x14ac:dyDescent="0.25">
      <c r="A27" s="14">
        <v>22</v>
      </c>
      <c r="B27" s="8" t="s">
        <v>0</v>
      </c>
      <c r="C27" s="8">
        <v>39765704</v>
      </c>
      <c r="D27" s="9" t="s">
        <v>315</v>
      </c>
      <c r="E27" s="9" t="s">
        <v>298</v>
      </c>
      <c r="F27" s="8" t="s">
        <v>299</v>
      </c>
      <c r="G27" s="8" t="s">
        <v>125</v>
      </c>
      <c r="H27" s="58">
        <v>97.5</v>
      </c>
      <c r="I27" s="25" t="s">
        <v>430</v>
      </c>
    </row>
    <row r="28" spans="1:9" x14ac:dyDescent="0.25">
      <c r="A28" s="14">
        <v>23</v>
      </c>
      <c r="B28" s="8" t="s">
        <v>0</v>
      </c>
      <c r="C28" s="8">
        <v>51932028</v>
      </c>
      <c r="D28" s="9" t="s">
        <v>316</v>
      </c>
      <c r="E28" s="9" t="s">
        <v>298</v>
      </c>
      <c r="F28" s="8" t="s">
        <v>299</v>
      </c>
      <c r="G28" s="8" t="s">
        <v>125</v>
      </c>
      <c r="H28" s="58">
        <v>97.5</v>
      </c>
      <c r="I28" s="25" t="s">
        <v>430</v>
      </c>
    </row>
    <row r="29" spans="1:9" x14ac:dyDescent="0.25">
      <c r="A29" s="14">
        <v>24</v>
      </c>
      <c r="B29" s="8" t="s">
        <v>0</v>
      </c>
      <c r="C29" s="8">
        <v>51714519</v>
      </c>
      <c r="D29" s="9" t="s">
        <v>325</v>
      </c>
      <c r="E29" s="9" t="s">
        <v>298</v>
      </c>
      <c r="F29" s="8" t="s">
        <v>299</v>
      </c>
      <c r="G29" s="8" t="s">
        <v>125</v>
      </c>
      <c r="H29" s="58">
        <v>97.5</v>
      </c>
      <c r="I29" s="25" t="s">
        <v>430</v>
      </c>
    </row>
    <row r="30" spans="1:9" x14ac:dyDescent="0.25">
      <c r="A30" s="14">
        <v>25</v>
      </c>
      <c r="B30" s="8" t="s">
        <v>0</v>
      </c>
      <c r="C30" s="8">
        <v>52390774</v>
      </c>
      <c r="D30" s="9" t="s">
        <v>339</v>
      </c>
      <c r="E30" s="9" t="s">
        <v>298</v>
      </c>
      <c r="F30" s="8" t="s">
        <v>299</v>
      </c>
      <c r="G30" s="8" t="s">
        <v>327</v>
      </c>
      <c r="H30" s="58">
        <v>97.5</v>
      </c>
      <c r="I30" s="25" t="s">
        <v>430</v>
      </c>
    </row>
    <row r="31" spans="1:9" x14ac:dyDescent="0.25">
      <c r="A31" s="14">
        <v>26</v>
      </c>
      <c r="B31" s="8" t="s">
        <v>0</v>
      </c>
      <c r="C31" s="8">
        <v>79799839</v>
      </c>
      <c r="D31" s="9" t="s">
        <v>340</v>
      </c>
      <c r="E31" s="9" t="s">
        <v>321</v>
      </c>
      <c r="F31" s="8" t="s">
        <v>299</v>
      </c>
      <c r="G31" s="8" t="s">
        <v>327</v>
      </c>
      <c r="H31" s="58">
        <v>97.5</v>
      </c>
      <c r="I31" s="25" t="s">
        <v>430</v>
      </c>
    </row>
    <row r="32" spans="1:9" x14ac:dyDescent="0.25">
      <c r="A32" s="14">
        <v>27</v>
      </c>
      <c r="B32" s="8" t="s">
        <v>0</v>
      </c>
      <c r="C32" s="8">
        <v>80211238</v>
      </c>
      <c r="D32" s="9" t="s">
        <v>360</v>
      </c>
      <c r="E32" s="9" t="s">
        <v>321</v>
      </c>
      <c r="F32" s="8" t="s">
        <v>299</v>
      </c>
      <c r="G32" s="8" t="s">
        <v>327</v>
      </c>
      <c r="H32" s="58">
        <v>97.5</v>
      </c>
      <c r="I32" s="25" t="s">
        <v>430</v>
      </c>
    </row>
    <row r="33" spans="1:9" x14ac:dyDescent="0.25">
      <c r="A33" s="14">
        <v>28</v>
      </c>
      <c r="B33" s="8" t="s">
        <v>0</v>
      </c>
      <c r="C33" s="8">
        <v>21060964</v>
      </c>
      <c r="D33" s="9" t="s">
        <v>377</v>
      </c>
      <c r="E33" s="9" t="s">
        <v>321</v>
      </c>
      <c r="F33" s="8" t="s">
        <v>299</v>
      </c>
      <c r="G33" s="8" t="s">
        <v>327</v>
      </c>
      <c r="H33" s="58">
        <v>97.5</v>
      </c>
      <c r="I33" s="25" t="s">
        <v>430</v>
      </c>
    </row>
    <row r="34" spans="1:9" x14ac:dyDescent="0.25">
      <c r="A34" s="14">
        <v>29</v>
      </c>
      <c r="B34" s="8" t="s">
        <v>0</v>
      </c>
      <c r="C34" s="8">
        <v>51850975</v>
      </c>
      <c r="D34" s="9" t="s">
        <v>385</v>
      </c>
      <c r="E34" s="9" t="s">
        <v>321</v>
      </c>
      <c r="F34" s="8" t="s">
        <v>299</v>
      </c>
      <c r="G34" s="8" t="s">
        <v>327</v>
      </c>
      <c r="H34" s="58">
        <v>97.5</v>
      </c>
      <c r="I34" s="25" t="s">
        <v>430</v>
      </c>
    </row>
    <row r="35" spans="1:9" x14ac:dyDescent="0.25">
      <c r="A35" s="14">
        <v>30</v>
      </c>
      <c r="B35" s="8" t="s">
        <v>0</v>
      </c>
      <c r="C35" s="8">
        <v>20532667</v>
      </c>
      <c r="D35" s="9" t="s">
        <v>389</v>
      </c>
      <c r="E35" s="9" t="s">
        <v>298</v>
      </c>
      <c r="F35" s="8" t="s">
        <v>299</v>
      </c>
      <c r="G35" s="8" t="s">
        <v>327</v>
      </c>
      <c r="H35" s="58">
        <v>97.5</v>
      </c>
      <c r="I35" s="25" t="s">
        <v>430</v>
      </c>
    </row>
    <row r="36" spans="1:9" x14ac:dyDescent="0.25">
      <c r="A36" s="14">
        <v>31</v>
      </c>
      <c r="B36" s="8" t="s">
        <v>0</v>
      </c>
      <c r="C36" s="8">
        <v>23376617</v>
      </c>
      <c r="D36" s="9" t="s">
        <v>390</v>
      </c>
      <c r="E36" s="9" t="s">
        <v>298</v>
      </c>
      <c r="F36" s="8" t="s">
        <v>299</v>
      </c>
      <c r="G36" s="8" t="s">
        <v>327</v>
      </c>
      <c r="H36" s="58">
        <v>97.5</v>
      </c>
      <c r="I36" s="25" t="s">
        <v>430</v>
      </c>
    </row>
    <row r="37" spans="1:9" x14ac:dyDescent="0.25">
      <c r="A37" s="14">
        <v>32</v>
      </c>
      <c r="B37" s="8" t="s">
        <v>0</v>
      </c>
      <c r="C37" s="8">
        <v>52103372</v>
      </c>
      <c r="D37" s="9" t="s">
        <v>406</v>
      </c>
      <c r="E37" s="9" t="s">
        <v>399</v>
      </c>
      <c r="F37" s="8" t="s">
        <v>400</v>
      </c>
      <c r="G37" s="8" t="s">
        <v>130</v>
      </c>
      <c r="H37" s="58">
        <v>97.5</v>
      </c>
      <c r="I37" s="25" t="s">
        <v>430</v>
      </c>
    </row>
    <row r="38" spans="1:9" x14ac:dyDescent="0.25">
      <c r="A38" s="14">
        <v>33</v>
      </c>
      <c r="B38" s="8" t="s">
        <v>0</v>
      </c>
      <c r="C38" s="8">
        <v>39794815</v>
      </c>
      <c r="D38" s="9" t="s">
        <v>292</v>
      </c>
      <c r="E38" s="9" t="s">
        <v>269</v>
      </c>
      <c r="F38" s="8" t="s">
        <v>270</v>
      </c>
      <c r="G38" s="8" t="s">
        <v>130</v>
      </c>
      <c r="H38" s="58">
        <v>97.08</v>
      </c>
      <c r="I38" s="25" t="s">
        <v>430</v>
      </c>
    </row>
    <row r="39" spans="1:9" x14ac:dyDescent="0.25">
      <c r="A39" s="14">
        <v>34</v>
      </c>
      <c r="B39" s="8" t="s">
        <v>0</v>
      </c>
      <c r="C39" s="8">
        <v>79383113</v>
      </c>
      <c r="D39" s="9" t="s">
        <v>273</v>
      </c>
      <c r="E39" s="9" t="s">
        <v>274</v>
      </c>
      <c r="F39" s="8" t="s">
        <v>270</v>
      </c>
      <c r="G39" s="8" t="s">
        <v>272</v>
      </c>
      <c r="H39" s="58">
        <v>97</v>
      </c>
      <c r="I39" s="25" t="s">
        <v>430</v>
      </c>
    </row>
    <row r="40" spans="1:9" x14ac:dyDescent="0.25">
      <c r="A40" s="14">
        <v>35</v>
      </c>
      <c r="B40" s="8" t="s">
        <v>0</v>
      </c>
      <c r="C40" s="8">
        <v>80363371</v>
      </c>
      <c r="D40" s="9" t="s">
        <v>290</v>
      </c>
      <c r="E40" s="9" t="s">
        <v>269</v>
      </c>
      <c r="F40" s="8" t="s">
        <v>270</v>
      </c>
      <c r="G40" s="8" t="s">
        <v>25</v>
      </c>
      <c r="H40" s="58">
        <v>97</v>
      </c>
      <c r="I40" s="25" t="s">
        <v>430</v>
      </c>
    </row>
    <row r="41" spans="1:9" x14ac:dyDescent="0.25">
      <c r="A41" s="14">
        <v>36</v>
      </c>
      <c r="B41" s="8" t="s">
        <v>0</v>
      </c>
      <c r="C41" s="8">
        <v>79042192</v>
      </c>
      <c r="D41" s="9" t="s">
        <v>295</v>
      </c>
      <c r="E41" s="9" t="s">
        <v>269</v>
      </c>
      <c r="F41" s="8" t="s">
        <v>270</v>
      </c>
      <c r="G41" s="8" t="s">
        <v>62</v>
      </c>
      <c r="H41" s="58">
        <v>97</v>
      </c>
      <c r="I41" s="25" t="s">
        <v>430</v>
      </c>
    </row>
    <row r="42" spans="1:9" x14ac:dyDescent="0.25">
      <c r="A42" s="14">
        <v>37</v>
      </c>
      <c r="B42" s="8" t="s">
        <v>0</v>
      </c>
      <c r="C42" s="8">
        <v>9520573</v>
      </c>
      <c r="D42" s="9" t="s">
        <v>297</v>
      </c>
      <c r="E42" s="9" t="s">
        <v>274</v>
      </c>
      <c r="F42" s="8" t="s">
        <v>270</v>
      </c>
      <c r="G42" s="8" t="s">
        <v>146</v>
      </c>
      <c r="H42" s="58">
        <v>97</v>
      </c>
      <c r="I42" s="25" t="s">
        <v>430</v>
      </c>
    </row>
    <row r="43" spans="1:9" x14ac:dyDescent="0.25">
      <c r="A43" s="14">
        <v>38</v>
      </c>
      <c r="B43" s="8" t="s">
        <v>0</v>
      </c>
      <c r="C43" s="8">
        <v>52100117</v>
      </c>
      <c r="D43" s="9" t="s">
        <v>301</v>
      </c>
      <c r="E43" s="9" t="s">
        <v>298</v>
      </c>
      <c r="F43" s="8" t="s">
        <v>299</v>
      </c>
      <c r="G43" s="8" t="s">
        <v>14</v>
      </c>
      <c r="H43" s="58">
        <v>97</v>
      </c>
      <c r="I43" s="25" t="s">
        <v>430</v>
      </c>
    </row>
    <row r="44" spans="1:9" x14ac:dyDescent="0.25">
      <c r="A44" s="14">
        <v>39</v>
      </c>
      <c r="B44" s="8" t="s">
        <v>0</v>
      </c>
      <c r="C44" s="8">
        <v>51657077</v>
      </c>
      <c r="D44" s="9" t="s">
        <v>313</v>
      </c>
      <c r="E44" s="9" t="s">
        <v>298</v>
      </c>
      <c r="F44" s="8" t="s">
        <v>299</v>
      </c>
      <c r="G44" s="8" t="s">
        <v>239</v>
      </c>
      <c r="H44" s="58">
        <v>97</v>
      </c>
      <c r="I44" s="25" t="s">
        <v>430</v>
      </c>
    </row>
    <row r="45" spans="1:9" x14ac:dyDescent="0.25">
      <c r="A45" s="14">
        <v>40</v>
      </c>
      <c r="B45" s="8" t="s">
        <v>0</v>
      </c>
      <c r="C45" s="8">
        <v>51790130</v>
      </c>
      <c r="D45" s="9" t="s">
        <v>314</v>
      </c>
      <c r="E45" s="9" t="s">
        <v>298</v>
      </c>
      <c r="F45" s="8" t="s">
        <v>299</v>
      </c>
      <c r="G45" s="8" t="s">
        <v>125</v>
      </c>
      <c r="H45" s="58">
        <v>97</v>
      </c>
      <c r="I45" s="25" t="s">
        <v>430</v>
      </c>
    </row>
    <row r="46" spans="1:9" x14ac:dyDescent="0.25">
      <c r="A46" s="14">
        <v>41</v>
      </c>
      <c r="B46" s="8" t="s">
        <v>0</v>
      </c>
      <c r="C46" s="8">
        <v>39643910</v>
      </c>
      <c r="D46" s="9" t="s">
        <v>319</v>
      </c>
      <c r="E46" s="9" t="s">
        <v>298</v>
      </c>
      <c r="F46" s="8" t="s">
        <v>299</v>
      </c>
      <c r="G46" s="8" t="s">
        <v>125</v>
      </c>
      <c r="H46" s="58">
        <v>97</v>
      </c>
      <c r="I46" s="25" t="s">
        <v>430</v>
      </c>
    </row>
    <row r="47" spans="1:9" x14ac:dyDescent="0.25">
      <c r="A47" s="14">
        <v>42</v>
      </c>
      <c r="B47" s="8" t="s">
        <v>0</v>
      </c>
      <c r="C47" s="8">
        <v>39721046</v>
      </c>
      <c r="D47" s="9" t="s">
        <v>320</v>
      </c>
      <c r="E47" s="9" t="s">
        <v>321</v>
      </c>
      <c r="F47" s="8" t="s">
        <v>299</v>
      </c>
      <c r="G47" s="8" t="s">
        <v>125</v>
      </c>
      <c r="H47" s="58">
        <v>97</v>
      </c>
      <c r="I47" s="25" t="s">
        <v>430</v>
      </c>
    </row>
    <row r="48" spans="1:9" x14ac:dyDescent="0.25">
      <c r="A48" s="14">
        <v>43</v>
      </c>
      <c r="B48" s="8" t="s">
        <v>0</v>
      </c>
      <c r="C48" s="8">
        <v>39700863</v>
      </c>
      <c r="D48" s="9" t="s">
        <v>323</v>
      </c>
      <c r="E48" s="9" t="s">
        <v>298</v>
      </c>
      <c r="F48" s="8" t="s">
        <v>299</v>
      </c>
      <c r="G48" s="8" t="s">
        <v>125</v>
      </c>
      <c r="H48" s="58">
        <v>97</v>
      </c>
      <c r="I48" s="25" t="s">
        <v>430</v>
      </c>
    </row>
    <row r="49" spans="1:9" x14ac:dyDescent="0.25">
      <c r="A49" s="14">
        <v>44</v>
      </c>
      <c r="B49" s="8" t="s">
        <v>0</v>
      </c>
      <c r="C49" s="8">
        <v>51909071</v>
      </c>
      <c r="D49" s="9" t="s">
        <v>329</v>
      </c>
      <c r="E49" s="9" t="s">
        <v>298</v>
      </c>
      <c r="F49" s="8" t="s">
        <v>299</v>
      </c>
      <c r="G49" s="8" t="s">
        <v>327</v>
      </c>
      <c r="H49" s="58">
        <v>97</v>
      </c>
      <c r="I49" s="25" t="s">
        <v>430</v>
      </c>
    </row>
    <row r="50" spans="1:9" x14ac:dyDescent="0.25">
      <c r="A50" s="14">
        <v>45</v>
      </c>
      <c r="B50" s="8" t="s">
        <v>0</v>
      </c>
      <c r="C50" s="8">
        <v>51744398</v>
      </c>
      <c r="D50" s="9" t="s">
        <v>337</v>
      </c>
      <c r="E50" s="9" t="s">
        <v>298</v>
      </c>
      <c r="F50" s="8" t="s">
        <v>299</v>
      </c>
      <c r="G50" s="8" t="s">
        <v>327</v>
      </c>
      <c r="H50" s="58">
        <v>97</v>
      </c>
      <c r="I50" s="25" t="s">
        <v>430</v>
      </c>
    </row>
    <row r="51" spans="1:9" x14ac:dyDescent="0.25">
      <c r="A51" s="14">
        <v>46</v>
      </c>
      <c r="B51" s="8" t="s">
        <v>0</v>
      </c>
      <c r="C51" s="8">
        <v>41605544</v>
      </c>
      <c r="D51" s="9" t="s">
        <v>341</v>
      </c>
      <c r="E51" s="9" t="s">
        <v>298</v>
      </c>
      <c r="F51" s="8" t="s">
        <v>299</v>
      </c>
      <c r="G51" s="8" t="s">
        <v>327</v>
      </c>
      <c r="H51" s="58">
        <v>97</v>
      </c>
      <c r="I51" s="25" t="s">
        <v>430</v>
      </c>
    </row>
    <row r="52" spans="1:9" x14ac:dyDescent="0.25">
      <c r="A52" s="14">
        <v>47</v>
      </c>
      <c r="B52" s="8" t="s">
        <v>0</v>
      </c>
      <c r="C52" s="8">
        <v>52193202</v>
      </c>
      <c r="D52" s="9" t="s">
        <v>346</v>
      </c>
      <c r="E52" s="9" t="s">
        <v>298</v>
      </c>
      <c r="F52" s="8" t="s">
        <v>299</v>
      </c>
      <c r="G52" s="8" t="s">
        <v>327</v>
      </c>
      <c r="H52" s="58">
        <v>97</v>
      </c>
      <c r="I52" s="25" t="s">
        <v>430</v>
      </c>
    </row>
    <row r="53" spans="1:9" x14ac:dyDescent="0.25">
      <c r="A53" s="14">
        <v>48</v>
      </c>
      <c r="B53" s="8" t="s">
        <v>0</v>
      </c>
      <c r="C53" s="8">
        <v>39535061</v>
      </c>
      <c r="D53" s="9" t="s">
        <v>350</v>
      </c>
      <c r="E53" s="9" t="s">
        <v>298</v>
      </c>
      <c r="F53" s="8" t="s">
        <v>299</v>
      </c>
      <c r="G53" s="8" t="s">
        <v>327</v>
      </c>
      <c r="H53" s="58">
        <v>97</v>
      </c>
      <c r="I53" s="25" t="s">
        <v>430</v>
      </c>
    </row>
    <row r="54" spans="1:9" x14ac:dyDescent="0.25">
      <c r="A54" s="14">
        <v>49</v>
      </c>
      <c r="B54" s="8" t="s">
        <v>0</v>
      </c>
      <c r="C54" s="8">
        <v>39533633</v>
      </c>
      <c r="D54" s="9" t="s">
        <v>352</v>
      </c>
      <c r="E54" s="9" t="s">
        <v>298</v>
      </c>
      <c r="F54" s="8" t="s">
        <v>299</v>
      </c>
      <c r="G54" s="8" t="s">
        <v>327</v>
      </c>
      <c r="H54" s="58">
        <v>97</v>
      </c>
      <c r="I54" s="25" t="s">
        <v>430</v>
      </c>
    </row>
    <row r="55" spans="1:9" x14ac:dyDescent="0.25">
      <c r="A55" s="14">
        <v>50</v>
      </c>
      <c r="B55" s="8" t="s">
        <v>0</v>
      </c>
      <c r="C55" s="8">
        <v>52061146</v>
      </c>
      <c r="D55" s="9" t="s">
        <v>354</v>
      </c>
      <c r="E55" s="9" t="s">
        <v>298</v>
      </c>
      <c r="F55" s="8" t="s">
        <v>299</v>
      </c>
      <c r="G55" s="8" t="s">
        <v>327</v>
      </c>
      <c r="H55" s="58">
        <v>97</v>
      </c>
      <c r="I55" s="25" t="s">
        <v>430</v>
      </c>
    </row>
    <row r="56" spans="1:9" x14ac:dyDescent="0.25">
      <c r="A56" s="14">
        <v>51</v>
      </c>
      <c r="B56" s="8" t="s">
        <v>0</v>
      </c>
      <c r="C56" s="8">
        <v>51855249</v>
      </c>
      <c r="D56" s="9" t="s">
        <v>363</v>
      </c>
      <c r="E56" s="9" t="s">
        <v>298</v>
      </c>
      <c r="F56" s="8" t="s">
        <v>299</v>
      </c>
      <c r="G56" s="8" t="s">
        <v>327</v>
      </c>
      <c r="H56" s="58">
        <v>97</v>
      </c>
      <c r="I56" s="25" t="s">
        <v>430</v>
      </c>
    </row>
    <row r="57" spans="1:9" x14ac:dyDescent="0.25">
      <c r="A57" s="14">
        <v>52</v>
      </c>
      <c r="B57" s="8" t="s">
        <v>0</v>
      </c>
      <c r="C57" s="8">
        <v>52907411</v>
      </c>
      <c r="D57" s="9" t="s">
        <v>380</v>
      </c>
      <c r="E57" s="9" t="s">
        <v>298</v>
      </c>
      <c r="F57" s="8" t="s">
        <v>299</v>
      </c>
      <c r="G57" s="8" t="s">
        <v>327</v>
      </c>
      <c r="H57" s="58">
        <v>97</v>
      </c>
      <c r="I57" s="25" t="s">
        <v>430</v>
      </c>
    </row>
    <row r="58" spans="1:9" x14ac:dyDescent="0.25">
      <c r="A58" s="14">
        <v>53</v>
      </c>
      <c r="B58" s="8" t="s">
        <v>0</v>
      </c>
      <c r="C58" s="8">
        <v>52714523</v>
      </c>
      <c r="D58" s="9" t="s">
        <v>391</v>
      </c>
      <c r="E58" s="9" t="s">
        <v>321</v>
      </c>
      <c r="F58" s="8" t="s">
        <v>299</v>
      </c>
      <c r="G58" s="8" t="s">
        <v>327</v>
      </c>
      <c r="H58" s="58">
        <v>97</v>
      </c>
      <c r="I58" s="25" t="s">
        <v>430</v>
      </c>
    </row>
    <row r="59" spans="1:9" x14ac:dyDescent="0.25">
      <c r="A59" s="14">
        <v>54</v>
      </c>
      <c r="B59" s="8" t="s">
        <v>0</v>
      </c>
      <c r="C59" s="8">
        <v>51823092</v>
      </c>
      <c r="D59" s="9" t="s">
        <v>393</v>
      </c>
      <c r="E59" s="9" t="s">
        <v>394</v>
      </c>
      <c r="F59" s="8" t="s">
        <v>395</v>
      </c>
      <c r="G59" s="8" t="s">
        <v>396</v>
      </c>
      <c r="H59" s="58">
        <v>97</v>
      </c>
      <c r="I59" s="25" t="s">
        <v>430</v>
      </c>
    </row>
    <row r="60" spans="1:9" x14ac:dyDescent="0.25">
      <c r="A60" s="14">
        <v>55</v>
      </c>
      <c r="B60" s="8" t="s">
        <v>0</v>
      </c>
      <c r="C60" s="8">
        <v>51726002</v>
      </c>
      <c r="D60" s="9" t="s">
        <v>403</v>
      </c>
      <c r="E60" s="9" t="s">
        <v>399</v>
      </c>
      <c r="F60" s="8" t="s">
        <v>400</v>
      </c>
      <c r="G60" s="8" t="s">
        <v>130</v>
      </c>
      <c r="H60" s="58">
        <v>97</v>
      </c>
      <c r="I60" s="25" t="s">
        <v>430</v>
      </c>
    </row>
    <row r="61" spans="1:9" x14ac:dyDescent="0.25">
      <c r="A61" s="14">
        <v>56</v>
      </c>
      <c r="B61" s="8" t="s">
        <v>0</v>
      </c>
      <c r="C61" s="8">
        <v>52097039</v>
      </c>
      <c r="D61" s="9" t="s">
        <v>405</v>
      </c>
      <c r="E61" s="9" t="s">
        <v>399</v>
      </c>
      <c r="F61" s="8" t="s">
        <v>400</v>
      </c>
      <c r="G61" s="8" t="s">
        <v>130</v>
      </c>
      <c r="H61" s="58">
        <v>97</v>
      </c>
      <c r="I61" s="25" t="s">
        <v>430</v>
      </c>
    </row>
    <row r="62" spans="1:9" x14ac:dyDescent="0.25">
      <c r="A62" s="14">
        <v>57</v>
      </c>
      <c r="B62" s="8" t="s">
        <v>0</v>
      </c>
      <c r="C62" s="8">
        <v>51840470</v>
      </c>
      <c r="D62" s="9" t="s">
        <v>407</v>
      </c>
      <c r="E62" s="9" t="s">
        <v>399</v>
      </c>
      <c r="F62" s="8" t="s">
        <v>400</v>
      </c>
      <c r="G62" s="8" t="s">
        <v>327</v>
      </c>
      <c r="H62" s="58">
        <v>97</v>
      </c>
      <c r="I62" s="25" t="s">
        <v>430</v>
      </c>
    </row>
    <row r="63" spans="1:9" x14ac:dyDescent="0.25">
      <c r="A63" s="14">
        <v>58</v>
      </c>
      <c r="B63" s="8" t="s">
        <v>0</v>
      </c>
      <c r="C63" s="8">
        <v>49686726</v>
      </c>
      <c r="D63" s="9" t="s">
        <v>408</v>
      </c>
      <c r="E63" s="9" t="s">
        <v>399</v>
      </c>
      <c r="F63" s="8" t="s">
        <v>400</v>
      </c>
      <c r="G63" s="8" t="s">
        <v>327</v>
      </c>
      <c r="H63" s="58">
        <v>97</v>
      </c>
      <c r="I63" s="25" t="s">
        <v>430</v>
      </c>
    </row>
    <row r="64" spans="1:9" x14ac:dyDescent="0.25">
      <c r="A64" s="14">
        <v>59</v>
      </c>
      <c r="B64" s="8" t="s">
        <v>0</v>
      </c>
      <c r="C64" s="8">
        <v>79834301</v>
      </c>
      <c r="D64" s="9" t="s">
        <v>411</v>
      </c>
      <c r="E64" s="9" t="s">
        <v>412</v>
      </c>
      <c r="F64" s="8" t="s">
        <v>413</v>
      </c>
      <c r="G64" s="8" t="s">
        <v>25</v>
      </c>
      <c r="H64" s="58">
        <v>97</v>
      </c>
      <c r="I64" s="25" t="s">
        <v>430</v>
      </c>
    </row>
    <row r="65" spans="1:9" x14ac:dyDescent="0.25">
      <c r="A65" s="14">
        <v>60</v>
      </c>
      <c r="B65" s="8" t="s">
        <v>0</v>
      </c>
      <c r="C65" s="8">
        <v>28297449</v>
      </c>
      <c r="D65" s="9" t="s">
        <v>382</v>
      </c>
      <c r="E65" s="9" t="s">
        <v>298</v>
      </c>
      <c r="F65" s="8" t="s">
        <v>299</v>
      </c>
      <c r="G65" s="8" t="s">
        <v>327</v>
      </c>
      <c r="H65" s="58">
        <v>96.87</v>
      </c>
      <c r="I65" s="25" t="s">
        <v>430</v>
      </c>
    </row>
    <row r="66" spans="1:9" x14ac:dyDescent="0.25">
      <c r="A66" s="14">
        <v>61</v>
      </c>
      <c r="B66" s="8" t="s">
        <v>0</v>
      </c>
      <c r="C66" s="8">
        <v>1013584464</v>
      </c>
      <c r="D66" s="9" t="s">
        <v>361</v>
      </c>
      <c r="E66" s="9" t="s">
        <v>298</v>
      </c>
      <c r="F66" s="8" t="s">
        <v>299</v>
      </c>
      <c r="G66" s="8" t="s">
        <v>327</v>
      </c>
      <c r="H66" s="58">
        <v>96.8</v>
      </c>
      <c r="I66" s="25" t="s">
        <v>430</v>
      </c>
    </row>
    <row r="67" spans="1:9" x14ac:dyDescent="0.25">
      <c r="A67" s="14">
        <v>62</v>
      </c>
      <c r="B67" s="8" t="s">
        <v>0</v>
      </c>
      <c r="C67" s="8">
        <v>79343247</v>
      </c>
      <c r="D67" s="9" t="s">
        <v>279</v>
      </c>
      <c r="E67" s="9" t="s">
        <v>269</v>
      </c>
      <c r="F67" s="8" t="s">
        <v>270</v>
      </c>
      <c r="G67" s="8" t="s">
        <v>25</v>
      </c>
      <c r="H67" s="58">
        <v>96.75</v>
      </c>
      <c r="I67" s="25" t="s">
        <v>430</v>
      </c>
    </row>
    <row r="68" spans="1:9" x14ac:dyDescent="0.25">
      <c r="A68" s="14">
        <v>63</v>
      </c>
      <c r="B68" s="8" t="s">
        <v>0</v>
      </c>
      <c r="C68" s="8">
        <v>79415355</v>
      </c>
      <c r="D68" s="9" t="s">
        <v>280</v>
      </c>
      <c r="E68" s="9" t="s">
        <v>269</v>
      </c>
      <c r="F68" s="8" t="s">
        <v>270</v>
      </c>
      <c r="G68" s="8" t="s">
        <v>25</v>
      </c>
      <c r="H68" s="58">
        <v>96.75</v>
      </c>
      <c r="I68" s="25" t="s">
        <v>430</v>
      </c>
    </row>
    <row r="69" spans="1:9" x14ac:dyDescent="0.25">
      <c r="A69" s="14">
        <v>64</v>
      </c>
      <c r="B69" s="8" t="s">
        <v>0</v>
      </c>
      <c r="C69" s="8">
        <v>19480460</v>
      </c>
      <c r="D69" s="9" t="s">
        <v>282</v>
      </c>
      <c r="E69" s="9" t="s">
        <v>269</v>
      </c>
      <c r="F69" s="8" t="s">
        <v>270</v>
      </c>
      <c r="G69" s="8" t="s">
        <v>25</v>
      </c>
      <c r="H69" s="58">
        <v>96.75</v>
      </c>
      <c r="I69" s="25" t="s">
        <v>430</v>
      </c>
    </row>
    <row r="70" spans="1:9" x14ac:dyDescent="0.25">
      <c r="A70" s="14">
        <v>65</v>
      </c>
      <c r="B70" s="8" t="s">
        <v>0</v>
      </c>
      <c r="C70" s="8">
        <v>51761103</v>
      </c>
      <c r="D70" s="9" t="s">
        <v>284</v>
      </c>
      <c r="E70" s="9" t="s">
        <v>269</v>
      </c>
      <c r="F70" s="8" t="s">
        <v>270</v>
      </c>
      <c r="G70" s="8" t="s">
        <v>25</v>
      </c>
      <c r="H70" s="58">
        <v>96.75</v>
      </c>
      <c r="I70" s="25" t="s">
        <v>430</v>
      </c>
    </row>
    <row r="71" spans="1:9" x14ac:dyDescent="0.25">
      <c r="A71" s="14">
        <v>66</v>
      </c>
      <c r="B71" s="8" t="s">
        <v>0</v>
      </c>
      <c r="C71" s="8">
        <v>39635768</v>
      </c>
      <c r="D71" s="9" t="s">
        <v>285</v>
      </c>
      <c r="E71" s="9" t="s">
        <v>269</v>
      </c>
      <c r="F71" s="8" t="s">
        <v>270</v>
      </c>
      <c r="G71" s="8" t="s">
        <v>25</v>
      </c>
      <c r="H71" s="58">
        <v>96.75</v>
      </c>
      <c r="I71" s="25" t="s">
        <v>430</v>
      </c>
    </row>
    <row r="72" spans="1:9" x14ac:dyDescent="0.25">
      <c r="A72" s="14">
        <v>67</v>
      </c>
      <c r="B72" s="8" t="s">
        <v>0</v>
      </c>
      <c r="C72" s="8">
        <v>79335141</v>
      </c>
      <c r="D72" s="9" t="s">
        <v>289</v>
      </c>
      <c r="E72" s="9" t="s">
        <v>269</v>
      </c>
      <c r="F72" s="8" t="s">
        <v>270</v>
      </c>
      <c r="G72" s="8" t="s">
        <v>25</v>
      </c>
      <c r="H72" s="58">
        <v>96.75</v>
      </c>
      <c r="I72" s="25" t="s">
        <v>430</v>
      </c>
    </row>
    <row r="73" spans="1:9" x14ac:dyDescent="0.25">
      <c r="A73" s="14">
        <v>68</v>
      </c>
      <c r="B73" s="8" t="s">
        <v>0</v>
      </c>
      <c r="C73" s="8">
        <v>51784775</v>
      </c>
      <c r="D73" s="9" t="s">
        <v>343</v>
      </c>
      <c r="E73" s="9" t="s">
        <v>298</v>
      </c>
      <c r="F73" s="8" t="s">
        <v>299</v>
      </c>
      <c r="G73" s="8" t="s">
        <v>327</v>
      </c>
      <c r="H73" s="58">
        <v>96.75</v>
      </c>
      <c r="I73" s="25" t="s">
        <v>430</v>
      </c>
    </row>
    <row r="74" spans="1:9" x14ac:dyDescent="0.25">
      <c r="A74" s="14">
        <v>69</v>
      </c>
      <c r="B74" s="8" t="s">
        <v>0</v>
      </c>
      <c r="C74" s="8">
        <v>52098766</v>
      </c>
      <c r="D74" s="9" t="s">
        <v>353</v>
      </c>
      <c r="E74" s="9" t="s">
        <v>298</v>
      </c>
      <c r="F74" s="8" t="s">
        <v>299</v>
      </c>
      <c r="G74" s="8" t="s">
        <v>327</v>
      </c>
      <c r="H74" s="58">
        <v>96.75</v>
      </c>
      <c r="I74" s="25" t="s">
        <v>430</v>
      </c>
    </row>
    <row r="75" spans="1:9" x14ac:dyDescent="0.25">
      <c r="A75" s="14">
        <v>70</v>
      </c>
      <c r="B75" s="8" t="s">
        <v>0</v>
      </c>
      <c r="C75" s="8">
        <v>52294144</v>
      </c>
      <c r="D75" s="9" t="s">
        <v>358</v>
      </c>
      <c r="E75" s="9" t="s">
        <v>298</v>
      </c>
      <c r="F75" s="8" t="s">
        <v>299</v>
      </c>
      <c r="G75" s="8" t="s">
        <v>327</v>
      </c>
      <c r="H75" s="58">
        <v>96.75</v>
      </c>
      <c r="I75" s="25" t="s">
        <v>430</v>
      </c>
    </row>
    <row r="76" spans="1:9" x14ac:dyDescent="0.25">
      <c r="A76" s="14">
        <v>71</v>
      </c>
      <c r="B76" s="8" t="s">
        <v>0</v>
      </c>
      <c r="C76" s="8">
        <v>10163656</v>
      </c>
      <c r="D76" s="9" t="s">
        <v>366</v>
      </c>
      <c r="E76" s="9" t="s">
        <v>298</v>
      </c>
      <c r="F76" s="8" t="s">
        <v>299</v>
      </c>
      <c r="G76" s="8" t="s">
        <v>327</v>
      </c>
      <c r="H76" s="58">
        <v>96.75</v>
      </c>
      <c r="I76" s="25" t="s">
        <v>430</v>
      </c>
    </row>
    <row r="77" spans="1:9" x14ac:dyDescent="0.25">
      <c r="A77" s="14">
        <v>72</v>
      </c>
      <c r="B77" s="8" t="s">
        <v>0</v>
      </c>
      <c r="C77" s="8">
        <v>51587189</v>
      </c>
      <c r="D77" s="9" t="s">
        <v>326</v>
      </c>
      <c r="E77" s="9" t="s">
        <v>298</v>
      </c>
      <c r="F77" s="8" t="s">
        <v>299</v>
      </c>
      <c r="G77" s="8" t="s">
        <v>327</v>
      </c>
      <c r="H77" s="58">
        <v>96.69</v>
      </c>
      <c r="I77" s="25" t="s">
        <v>430</v>
      </c>
    </row>
    <row r="78" spans="1:9" x14ac:dyDescent="0.25">
      <c r="A78" s="14">
        <v>73</v>
      </c>
      <c r="B78" s="8" t="s">
        <v>0</v>
      </c>
      <c r="C78" s="8">
        <v>51774883</v>
      </c>
      <c r="D78" s="9" t="s">
        <v>277</v>
      </c>
      <c r="E78" s="9" t="s">
        <v>269</v>
      </c>
      <c r="F78" s="8" t="s">
        <v>270</v>
      </c>
      <c r="G78" s="8" t="s">
        <v>25</v>
      </c>
      <c r="H78" s="58">
        <v>96.66</v>
      </c>
      <c r="I78" s="25" t="s">
        <v>430</v>
      </c>
    </row>
    <row r="79" spans="1:9" x14ac:dyDescent="0.25">
      <c r="A79" s="14">
        <v>74</v>
      </c>
      <c r="B79" s="8" t="s">
        <v>0</v>
      </c>
      <c r="C79" s="8">
        <v>19401206</v>
      </c>
      <c r="D79" s="9" t="s">
        <v>278</v>
      </c>
      <c r="E79" s="9" t="s">
        <v>269</v>
      </c>
      <c r="F79" s="8" t="s">
        <v>270</v>
      </c>
      <c r="G79" s="8" t="s">
        <v>25</v>
      </c>
      <c r="H79" s="58">
        <v>96.66</v>
      </c>
      <c r="I79" s="25" t="s">
        <v>430</v>
      </c>
    </row>
    <row r="80" spans="1:9" x14ac:dyDescent="0.25">
      <c r="A80" s="14">
        <v>75</v>
      </c>
      <c r="B80" s="8" t="s">
        <v>0</v>
      </c>
      <c r="C80" s="8">
        <v>30317657</v>
      </c>
      <c r="D80" s="9" t="s">
        <v>283</v>
      </c>
      <c r="E80" s="9" t="s">
        <v>269</v>
      </c>
      <c r="F80" s="8" t="s">
        <v>270</v>
      </c>
      <c r="G80" s="8" t="s">
        <v>25</v>
      </c>
      <c r="H80" s="58">
        <v>96.66</v>
      </c>
      <c r="I80" s="25" t="s">
        <v>430</v>
      </c>
    </row>
    <row r="81" spans="1:9" x14ac:dyDescent="0.25">
      <c r="A81" s="14">
        <v>76</v>
      </c>
      <c r="B81" s="8" t="s">
        <v>0</v>
      </c>
      <c r="C81" s="8">
        <v>52097978</v>
      </c>
      <c r="D81" s="9" t="s">
        <v>287</v>
      </c>
      <c r="E81" s="9" t="s">
        <v>269</v>
      </c>
      <c r="F81" s="8" t="s">
        <v>270</v>
      </c>
      <c r="G81" s="8" t="s">
        <v>25</v>
      </c>
      <c r="H81" s="58">
        <v>96.66</v>
      </c>
      <c r="I81" s="25" t="s">
        <v>430</v>
      </c>
    </row>
    <row r="82" spans="1:9" x14ac:dyDescent="0.25">
      <c r="A82" s="14">
        <v>77</v>
      </c>
      <c r="B82" s="8" t="s">
        <v>0</v>
      </c>
      <c r="C82" s="8">
        <v>51812970</v>
      </c>
      <c r="D82" s="9" t="s">
        <v>288</v>
      </c>
      <c r="E82" s="9" t="s">
        <v>269</v>
      </c>
      <c r="F82" s="8" t="s">
        <v>270</v>
      </c>
      <c r="G82" s="8" t="s">
        <v>25</v>
      </c>
      <c r="H82" s="58">
        <v>96.66</v>
      </c>
      <c r="I82" s="25" t="s">
        <v>430</v>
      </c>
    </row>
    <row r="83" spans="1:9" x14ac:dyDescent="0.25">
      <c r="A83" s="14">
        <v>78</v>
      </c>
      <c r="B83" s="8" t="s">
        <v>0</v>
      </c>
      <c r="C83" s="8">
        <v>3079018</v>
      </c>
      <c r="D83" s="9" t="s">
        <v>300</v>
      </c>
      <c r="E83" s="9" t="s">
        <v>298</v>
      </c>
      <c r="F83" s="8" t="s">
        <v>299</v>
      </c>
      <c r="G83" s="8" t="s">
        <v>14</v>
      </c>
      <c r="H83" s="58">
        <v>96.66</v>
      </c>
      <c r="I83" s="25" t="s">
        <v>430</v>
      </c>
    </row>
    <row r="84" spans="1:9" x14ac:dyDescent="0.25">
      <c r="A84" s="14">
        <v>79</v>
      </c>
      <c r="B84" s="8" t="s">
        <v>0</v>
      </c>
      <c r="C84" s="8">
        <v>39714715</v>
      </c>
      <c r="D84" s="9" t="s">
        <v>336</v>
      </c>
      <c r="E84" s="9" t="s">
        <v>298</v>
      </c>
      <c r="F84" s="8" t="s">
        <v>299</v>
      </c>
      <c r="G84" s="8" t="s">
        <v>327</v>
      </c>
      <c r="H84" s="58">
        <v>96.58</v>
      </c>
      <c r="I84" s="25" t="s">
        <v>430</v>
      </c>
    </row>
    <row r="85" spans="1:9" x14ac:dyDescent="0.25">
      <c r="A85" s="14">
        <v>80</v>
      </c>
      <c r="B85" s="8" t="s">
        <v>0</v>
      </c>
      <c r="C85" s="8">
        <v>51891057</v>
      </c>
      <c r="D85" s="9" t="s">
        <v>378</v>
      </c>
      <c r="E85" s="9" t="s">
        <v>298</v>
      </c>
      <c r="F85" s="8" t="s">
        <v>299</v>
      </c>
      <c r="G85" s="8" t="s">
        <v>327</v>
      </c>
      <c r="H85" s="58">
        <v>96.58</v>
      </c>
      <c r="I85" s="25" t="s">
        <v>430</v>
      </c>
    </row>
    <row r="86" spans="1:9" x14ac:dyDescent="0.25">
      <c r="A86" s="14">
        <v>81</v>
      </c>
      <c r="B86" s="8" t="s">
        <v>0</v>
      </c>
      <c r="C86" s="8">
        <v>19447803</v>
      </c>
      <c r="D86" s="9" t="s">
        <v>294</v>
      </c>
      <c r="E86" s="9" t="s">
        <v>274</v>
      </c>
      <c r="F86" s="8" t="s">
        <v>270</v>
      </c>
      <c r="G86" s="8" t="s">
        <v>62</v>
      </c>
      <c r="H86" s="58">
        <v>96.5</v>
      </c>
      <c r="I86" s="25" t="s">
        <v>430</v>
      </c>
    </row>
    <row r="87" spans="1:9" x14ac:dyDescent="0.25">
      <c r="A87" s="14">
        <v>82</v>
      </c>
      <c r="B87" s="8" t="s">
        <v>0</v>
      </c>
      <c r="C87" s="8">
        <v>52203971</v>
      </c>
      <c r="D87" s="9" t="s">
        <v>357</v>
      </c>
      <c r="E87" s="9" t="s">
        <v>298</v>
      </c>
      <c r="F87" s="8" t="s">
        <v>299</v>
      </c>
      <c r="G87" s="8" t="s">
        <v>327</v>
      </c>
      <c r="H87" s="58">
        <v>96.5</v>
      </c>
      <c r="I87" s="25" t="s">
        <v>430</v>
      </c>
    </row>
    <row r="88" spans="1:9" x14ac:dyDescent="0.25">
      <c r="A88" s="14">
        <v>83</v>
      </c>
      <c r="B88" s="8" t="s">
        <v>0</v>
      </c>
      <c r="C88" s="8">
        <v>20461792</v>
      </c>
      <c r="D88" s="9" t="s">
        <v>373</v>
      </c>
      <c r="E88" s="9" t="s">
        <v>298</v>
      </c>
      <c r="F88" s="8" t="s">
        <v>299</v>
      </c>
      <c r="G88" s="8" t="s">
        <v>327</v>
      </c>
      <c r="H88" s="58">
        <v>96.41</v>
      </c>
      <c r="I88" s="25" t="s">
        <v>430</v>
      </c>
    </row>
    <row r="89" spans="1:9" x14ac:dyDescent="0.25">
      <c r="A89" s="14">
        <v>84</v>
      </c>
      <c r="B89" s="8" t="s">
        <v>0</v>
      </c>
      <c r="C89" s="8">
        <v>52100416</v>
      </c>
      <c r="D89" s="9" t="s">
        <v>347</v>
      </c>
      <c r="E89" s="9" t="s">
        <v>298</v>
      </c>
      <c r="F89" s="8" t="s">
        <v>299</v>
      </c>
      <c r="G89" s="8" t="s">
        <v>327</v>
      </c>
      <c r="H89" s="58">
        <v>96.37</v>
      </c>
      <c r="I89" s="25" t="s">
        <v>430</v>
      </c>
    </row>
    <row r="90" spans="1:9" x14ac:dyDescent="0.25">
      <c r="A90" s="14">
        <v>85</v>
      </c>
      <c r="B90" s="8" t="s">
        <v>0</v>
      </c>
      <c r="C90" s="8">
        <v>51998647</v>
      </c>
      <c r="D90" s="9" t="s">
        <v>365</v>
      </c>
      <c r="E90" s="9" t="s">
        <v>298</v>
      </c>
      <c r="F90" s="8" t="s">
        <v>299</v>
      </c>
      <c r="G90" s="8" t="s">
        <v>327</v>
      </c>
      <c r="H90" s="58">
        <v>96.37</v>
      </c>
      <c r="I90" s="25" t="s">
        <v>430</v>
      </c>
    </row>
    <row r="91" spans="1:9" x14ac:dyDescent="0.25">
      <c r="A91" s="14">
        <v>86</v>
      </c>
      <c r="B91" s="8" t="s">
        <v>0</v>
      </c>
      <c r="C91" s="8">
        <v>51753630</v>
      </c>
      <c r="D91" s="9" t="s">
        <v>370</v>
      </c>
      <c r="E91" s="9" t="s">
        <v>321</v>
      </c>
      <c r="F91" s="8" t="s">
        <v>299</v>
      </c>
      <c r="G91" s="8" t="s">
        <v>327</v>
      </c>
      <c r="H91" s="58">
        <v>96.37</v>
      </c>
      <c r="I91" s="25" t="s">
        <v>430</v>
      </c>
    </row>
    <row r="92" spans="1:9" x14ac:dyDescent="0.25">
      <c r="A92" s="14">
        <v>87</v>
      </c>
      <c r="B92" s="8" t="s">
        <v>0</v>
      </c>
      <c r="C92" s="8">
        <v>19437239</v>
      </c>
      <c r="D92" s="9" t="s">
        <v>286</v>
      </c>
      <c r="E92" s="9" t="s">
        <v>269</v>
      </c>
      <c r="F92" s="8" t="s">
        <v>270</v>
      </c>
      <c r="G92" s="8" t="s">
        <v>25</v>
      </c>
      <c r="H92" s="58">
        <v>96.361999999999995</v>
      </c>
      <c r="I92" s="25" t="s">
        <v>430</v>
      </c>
    </row>
    <row r="93" spans="1:9" x14ac:dyDescent="0.25">
      <c r="A93" s="14">
        <v>88</v>
      </c>
      <c r="B93" s="8" t="s">
        <v>0</v>
      </c>
      <c r="C93" s="8">
        <v>52237633</v>
      </c>
      <c r="D93" s="9" t="s">
        <v>375</v>
      </c>
      <c r="E93" s="9" t="s">
        <v>298</v>
      </c>
      <c r="F93" s="8" t="s">
        <v>299</v>
      </c>
      <c r="G93" s="8" t="s">
        <v>327</v>
      </c>
      <c r="H93" s="58">
        <v>96.26</v>
      </c>
      <c r="I93" s="25" t="s">
        <v>430</v>
      </c>
    </row>
    <row r="94" spans="1:9" x14ac:dyDescent="0.25">
      <c r="A94" s="14">
        <v>89</v>
      </c>
      <c r="B94" s="8" t="s">
        <v>0</v>
      </c>
      <c r="C94" s="8">
        <v>79814297</v>
      </c>
      <c r="D94" s="9" t="s">
        <v>379</v>
      </c>
      <c r="E94" s="9" t="s">
        <v>298</v>
      </c>
      <c r="F94" s="8" t="s">
        <v>299</v>
      </c>
      <c r="G94" s="8" t="s">
        <v>327</v>
      </c>
      <c r="H94" s="58">
        <v>96.26</v>
      </c>
      <c r="I94" s="25" t="s">
        <v>430</v>
      </c>
    </row>
    <row r="95" spans="1:9" x14ac:dyDescent="0.25">
      <c r="A95" s="14">
        <v>90</v>
      </c>
      <c r="B95" s="8" t="s">
        <v>0</v>
      </c>
      <c r="C95" s="8">
        <v>12964177</v>
      </c>
      <c r="D95" s="9" t="s">
        <v>276</v>
      </c>
      <c r="E95" s="9" t="s">
        <v>269</v>
      </c>
      <c r="F95" s="8" t="s">
        <v>270</v>
      </c>
      <c r="G95" s="8" t="s">
        <v>25</v>
      </c>
      <c r="H95" s="58">
        <v>96.25</v>
      </c>
      <c r="I95" s="25" t="s">
        <v>430</v>
      </c>
    </row>
    <row r="96" spans="1:9" x14ac:dyDescent="0.25">
      <c r="A96" s="14">
        <v>91</v>
      </c>
      <c r="B96" s="8" t="s">
        <v>0</v>
      </c>
      <c r="C96" s="8">
        <v>93200730</v>
      </c>
      <c r="D96" s="9" t="s">
        <v>281</v>
      </c>
      <c r="E96" s="9" t="s">
        <v>269</v>
      </c>
      <c r="F96" s="8" t="s">
        <v>270</v>
      </c>
      <c r="G96" s="8" t="s">
        <v>25</v>
      </c>
      <c r="H96" s="58">
        <v>96.25</v>
      </c>
      <c r="I96" s="25" t="s">
        <v>430</v>
      </c>
    </row>
    <row r="97" spans="1:9" x14ac:dyDescent="0.25">
      <c r="A97" s="14">
        <v>92</v>
      </c>
      <c r="B97" s="8" t="s">
        <v>0</v>
      </c>
      <c r="C97" s="8">
        <v>41705029</v>
      </c>
      <c r="D97" s="9" t="s">
        <v>355</v>
      </c>
      <c r="E97" s="9" t="s">
        <v>298</v>
      </c>
      <c r="F97" s="8" t="s">
        <v>299</v>
      </c>
      <c r="G97" s="8" t="s">
        <v>327</v>
      </c>
      <c r="H97" s="58">
        <v>96.05</v>
      </c>
      <c r="I97" s="25" t="s">
        <v>430</v>
      </c>
    </row>
    <row r="98" spans="1:9" x14ac:dyDescent="0.25">
      <c r="A98" s="14">
        <v>93</v>
      </c>
      <c r="B98" s="8" t="s">
        <v>0</v>
      </c>
      <c r="C98" s="8">
        <v>51833621</v>
      </c>
      <c r="D98" s="9" t="s">
        <v>369</v>
      </c>
      <c r="E98" s="9" t="s">
        <v>298</v>
      </c>
      <c r="F98" s="8" t="s">
        <v>299</v>
      </c>
      <c r="G98" s="8" t="s">
        <v>327</v>
      </c>
      <c r="H98" s="58">
        <v>96.05</v>
      </c>
      <c r="I98" s="25" t="s">
        <v>430</v>
      </c>
    </row>
    <row r="99" spans="1:9" x14ac:dyDescent="0.25">
      <c r="A99" s="14">
        <v>94</v>
      </c>
      <c r="B99" s="8" t="s">
        <v>0</v>
      </c>
      <c r="C99" s="8">
        <v>52025464</v>
      </c>
      <c r="D99" s="9" t="s">
        <v>386</v>
      </c>
      <c r="E99" s="9" t="s">
        <v>298</v>
      </c>
      <c r="F99" s="8" t="s">
        <v>299</v>
      </c>
      <c r="G99" s="8" t="s">
        <v>327</v>
      </c>
      <c r="H99" s="58">
        <v>96.05</v>
      </c>
      <c r="I99" s="25" t="s">
        <v>430</v>
      </c>
    </row>
    <row r="100" spans="1:9" x14ac:dyDescent="0.25">
      <c r="A100" s="14">
        <v>95</v>
      </c>
      <c r="B100" s="8" t="s">
        <v>0</v>
      </c>
      <c r="C100" s="8">
        <v>79119916</v>
      </c>
      <c r="D100" s="9" t="s">
        <v>275</v>
      </c>
      <c r="E100" s="9" t="s">
        <v>269</v>
      </c>
      <c r="F100" s="8" t="s">
        <v>270</v>
      </c>
      <c r="G100" s="8" t="s">
        <v>250</v>
      </c>
      <c r="H100" s="58">
        <v>96</v>
      </c>
      <c r="I100" s="25" t="s">
        <v>430</v>
      </c>
    </row>
    <row r="101" spans="1:9" x14ac:dyDescent="0.25">
      <c r="A101" s="14">
        <v>96</v>
      </c>
      <c r="B101" s="8" t="s">
        <v>0</v>
      </c>
      <c r="C101" s="8">
        <v>51577439</v>
      </c>
      <c r="D101" s="9" t="s">
        <v>368</v>
      </c>
      <c r="E101" s="9" t="s">
        <v>298</v>
      </c>
      <c r="F101" s="8" t="s">
        <v>299</v>
      </c>
      <c r="G101" s="8" t="s">
        <v>327</v>
      </c>
      <c r="H101" s="58">
        <v>95.94</v>
      </c>
      <c r="I101" s="25" t="s">
        <v>430</v>
      </c>
    </row>
    <row r="102" spans="1:9" x14ac:dyDescent="0.25">
      <c r="A102" s="14">
        <v>97</v>
      </c>
      <c r="B102" s="8" t="s">
        <v>0</v>
      </c>
      <c r="C102" s="8">
        <v>39793808</v>
      </c>
      <c r="D102" s="9" t="s">
        <v>376</v>
      </c>
      <c r="E102" s="9" t="s">
        <v>298</v>
      </c>
      <c r="F102" s="8" t="s">
        <v>299</v>
      </c>
      <c r="G102" s="8" t="s">
        <v>327</v>
      </c>
      <c r="H102" s="58">
        <v>95.94</v>
      </c>
      <c r="I102" s="25" t="s">
        <v>430</v>
      </c>
    </row>
    <row r="103" spans="1:9" x14ac:dyDescent="0.25">
      <c r="A103" s="14">
        <v>98</v>
      </c>
      <c r="B103" s="8" t="s">
        <v>0</v>
      </c>
      <c r="C103" s="8">
        <v>52290323</v>
      </c>
      <c r="D103" s="9" t="s">
        <v>374</v>
      </c>
      <c r="E103" s="9" t="s">
        <v>298</v>
      </c>
      <c r="F103" s="8" t="s">
        <v>299</v>
      </c>
      <c r="G103" s="8" t="s">
        <v>327</v>
      </c>
      <c r="H103" s="58">
        <v>95.83</v>
      </c>
      <c r="I103" s="25" t="s">
        <v>430</v>
      </c>
    </row>
    <row r="104" spans="1:9" x14ac:dyDescent="0.25">
      <c r="A104" s="14">
        <v>99</v>
      </c>
      <c r="B104" s="8" t="s">
        <v>0</v>
      </c>
      <c r="C104" s="8">
        <v>39793540</v>
      </c>
      <c r="D104" s="9" t="s">
        <v>345</v>
      </c>
      <c r="E104" s="9" t="s">
        <v>298</v>
      </c>
      <c r="F104" s="8" t="s">
        <v>299</v>
      </c>
      <c r="G104" s="8" t="s">
        <v>327</v>
      </c>
      <c r="H104" s="58">
        <v>95.73</v>
      </c>
      <c r="I104" s="25" t="s">
        <v>430</v>
      </c>
    </row>
    <row r="105" spans="1:9" x14ac:dyDescent="0.25">
      <c r="A105" s="14">
        <v>100</v>
      </c>
      <c r="B105" s="8" t="s">
        <v>0</v>
      </c>
      <c r="C105" s="8">
        <v>39639934</v>
      </c>
      <c r="D105" s="9" t="s">
        <v>328</v>
      </c>
      <c r="E105" s="9" t="s">
        <v>298</v>
      </c>
      <c r="F105" s="8" t="s">
        <v>299</v>
      </c>
      <c r="G105" s="8" t="s">
        <v>327</v>
      </c>
      <c r="H105" s="58">
        <v>95.62</v>
      </c>
      <c r="I105" s="25" t="s">
        <v>430</v>
      </c>
    </row>
    <row r="106" spans="1:9" x14ac:dyDescent="0.25">
      <c r="A106" s="14">
        <v>101</v>
      </c>
      <c r="B106" s="8" t="s">
        <v>0</v>
      </c>
      <c r="C106" s="8">
        <v>52200125</v>
      </c>
      <c r="D106" s="9" t="s">
        <v>348</v>
      </c>
      <c r="E106" s="9" t="s">
        <v>298</v>
      </c>
      <c r="F106" s="8" t="s">
        <v>299</v>
      </c>
      <c r="G106" s="8" t="s">
        <v>327</v>
      </c>
      <c r="H106" s="58">
        <v>95.62</v>
      </c>
      <c r="I106" s="25" t="s">
        <v>430</v>
      </c>
    </row>
    <row r="107" spans="1:9" x14ac:dyDescent="0.25">
      <c r="A107" s="14">
        <v>102</v>
      </c>
      <c r="B107" s="8" t="s">
        <v>0</v>
      </c>
      <c r="C107" s="8">
        <v>52476185</v>
      </c>
      <c r="D107" s="9" t="s">
        <v>342</v>
      </c>
      <c r="E107" s="9" t="s">
        <v>298</v>
      </c>
      <c r="F107" s="8" t="s">
        <v>299</v>
      </c>
      <c r="G107" s="8" t="s">
        <v>327</v>
      </c>
      <c r="H107" s="58">
        <v>95.52</v>
      </c>
      <c r="I107" s="25" t="s">
        <v>430</v>
      </c>
    </row>
    <row r="108" spans="1:9" x14ac:dyDescent="0.25">
      <c r="A108" s="14">
        <v>103</v>
      </c>
      <c r="B108" s="8" t="s">
        <v>0</v>
      </c>
      <c r="C108" s="8">
        <v>65812258</v>
      </c>
      <c r="D108" s="9" t="s">
        <v>409</v>
      </c>
      <c r="E108" s="9" t="s">
        <v>399</v>
      </c>
      <c r="F108" s="8" t="s">
        <v>400</v>
      </c>
      <c r="G108" s="8" t="s">
        <v>327</v>
      </c>
      <c r="H108" s="58">
        <v>95.5</v>
      </c>
      <c r="I108" s="25" t="s">
        <v>430</v>
      </c>
    </row>
    <row r="109" spans="1:9" x14ac:dyDescent="0.25">
      <c r="A109" s="14">
        <v>104</v>
      </c>
      <c r="B109" s="8" t="s">
        <v>0</v>
      </c>
      <c r="C109" s="8">
        <v>52489029</v>
      </c>
      <c r="D109" s="9" t="s">
        <v>398</v>
      </c>
      <c r="E109" s="9" t="s">
        <v>399</v>
      </c>
      <c r="F109" s="8" t="s">
        <v>400</v>
      </c>
      <c r="G109" s="8" t="s">
        <v>25</v>
      </c>
      <c r="H109" s="58">
        <v>95.44</v>
      </c>
      <c r="I109" s="25" t="s">
        <v>430</v>
      </c>
    </row>
    <row r="110" spans="1:9" x14ac:dyDescent="0.25">
      <c r="A110" s="14">
        <v>105</v>
      </c>
      <c r="B110" s="8" t="s">
        <v>0</v>
      </c>
      <c r="C110" s="8">
        <v>41240972</v>
      </c>
      <c r="D110" s="9" t="s">
        <v>359</v>
      </c>
      <c r="E110" s="9" t="s">
        <v>298</v>
      </c>
      <c r="F110" s="8" t="s">
        <v>299</v>
      </c>
      <c r="G110" s="8" t="s">
        <v>327</v>
      </c>
      <c r="H110" s="58">
        <v>95.41</v>
      </c>
      <c r="I110" s="25" t="s">
        <v>430</v>
      </c>
    </row>
    <row r="111" spans="1:9" x14ac:dyDescent="0.25">
      <c r="A111" s="14">
        <v>106</v>
      </c>
      <c r="B111" s="8" t="s">
        <v>0</v>
      </c>
      <c r="C111" s="8">
        <v>51824491</v>
      </c>
      <c r="D111" s="9" t="s">
        <v>364</v>
      </c>
      <c r="E111" s="9" t="s">
        <v>298</v>
      </c>
      <c r="F111" s="8" t="s">
        <v>299</v>
      </c>
      <c r="G111" s="8" t="s">
        <v>327</v>
      </c>
      <c r="H111" s="58">
        <v>95.41</v>
      </c>
      <c r="I111" s="25" t="s">
        <v>430</v>
      </c>
    </row>
    <row r="112" spans="1:9" x14ac:dyDescent="0.25">
      <c r="A112" s="14">
        <v>107</v>
      </c>
      <c r="B112" s="8" t="s">
        <v>0</v>
      </c>
      <c r="C112" s="8">
        <v>52845705</v>
      </c>
      <c r="D112" s="9" t="s">
        <v>333</v>
      </c>
      <c r="E112" s="9" t="s">
        <v>298</v>
      </c>
      <c r="F112" s="8" t="s">
        <v>299</v>
      </c>
      <c r="G112" s="8" t="s">
        <v>327</v>
      </c>
      <c r="H112" s="58">
        <v>95.38</v>
      </c>
      <c r="I112" s="25" t="s">
        <v>430</v>
      </c>
    </row>
    <row r="113" spans="1:9" x14ac:dyDescent="0.25">
      <c r="A113" s="14">
        <v>108</v>
      </c>
      <c r="B113" s="8" t="s">
        <v>0</v>
      </c>
      <c r="C113" s="8">
        <v>51973636</v>
      </c>
      <c r="D113" s="9" t="s">
        <v>303</v>
      </c>
      <c r="E113" s="9" t="s">
        <v>298</v>
      </c>
      <c r="F113" s="8" t="s">
        <v>299</v>
      </c>
      <c r="G113" s="8" t="s">
        <v>272</v>
      </c>
      <c r="H113" s="58">
        <v>95.3</v>
      </c>
      <c r="I113" s="25" t="s">
        <v>430</v>
      </c>
    </row>
    <row r="114" spans="1:9" x14ac:dyDescent="0.25">
      <c r="A114" s="14">
        <v>109</v>
      </c>
      <c r="B114" s="8" t="s">
        <v>0</v>
      </c>
      <c r="C114" s="8">
        <v>39703310</v>
      </c>
      <c r="D114" s="9" t="s">
        <v>351</v>
      </c>
      <c r="E114" s="9" t="s">
        <v>298</v>
      </c>
      <c r="F114" s="8" t="s">
        <v>299</v>
      </c>
      <c r="G114" s="8" t="s">
        <v>327</v>
      </c>
      <c r="H114" s="58">
        <v>95.3</v>
      </c>
      <c r="I114" s="25" t="s">
        <v>430</v>
      </c>
    </row>
    <row r="115" spans="1:9" x14ac:dyDescent="0.25">
      <c r="A115" s="14">
        <v>110</v>
      </c>
      <c r="B115" s="8" t="s">
        <v>0</v>
      </c>
      <c r="C115" s="8">
        <v>41783234</v>
      </c>
      <c r="D115" s="9" t="s">
        <v>338</v>
      </c>
      <c r="E115" s="9" t="s">
        <v>298</v>
      </c>
      <c r="F115" s="8" t="s">
        <v>299</v>
      </c>
      <c r="G115" s="8" t="s">
        <v>327</v>
      </c>
      <c r="H115" s="58">
        <v>95.2</v>
      </c>
      <c r="I115" s="25" t="s">
        <v>430</v>
      </c>
    </row>
    <row r="116" spans="1:9" x14ac:dyDescent="0.25">
      <c r="A116" s="14">
        <v>111</v>
      </c>
      <c r="B116" s="8" t="s">
        <v>0</v>
      </c>
      <c r="C116" s="8">
        <v>51623108</v>
      </c>
      <c r="D116" s="9" t="s">
        <v>383</v>
      </c>
      <c r="E116" s="9" t="s">
        <v>298</v>
      </c>
      <c r="F116" s="8" t="s">
        <v>299</v>
      </c>
      <c r="G116" s="8" t="s">
        <v>327</v>
      </c>
      <c r="H116" s="58">
        <v>95.2</v>
      </c>
      <c r="I116" s="25" t="s">
        <v>430</v>
      </c>
    </row>
    <row r="117" spans="1:9" x14ac:dyDescent="0.25">
      <c r="A117" s="14">
        <v>112</v>
      </c>
      <c r="B117" s="8" t="s">
        <v>0</v>
      </c>
      <c r="C117" s="8">
        <v>52908457</v>
      </c>
      <c r="D117" s="9" t="s">
        <v>384</v>
      </c>
      <c r="E117" s="9" t="s">
        <v>298</v>
      </c>
      <c r="F117" s="8" t="s">
        <v>299</v>
      </c>
      <c r="G117" s="8" t="s">
        <v>327</v>
      </c>
      <c r="H117" s="58">
        <v>95.01</v>
      </c>
      <c r="I117" s="25" t="s">
        <v>430</v>
      </c>
    </row>
    <row r="118" spans="1:9" x14ac:dyDescent="0.25">
      <c r="A118" s="14">
        <v>113</v>
      </c>
      <c r="B118" s="8" t="s">
        <v>0</v>
      </c>
      <c r="C118" s="8">
        <v>23500220</v>
      </c>
      <c r="D118" s="9" t="s">
        <v>310</v>
      </c>
      <c r="E118" s="9" t="s">
        <v>298</v>
      </c>
      <c r="F118" s="8" t="s">
        <v>299</v>
      </c>
      <c r="G118" s="8" t="s">
        <v>272</v>
      </c>
      <c r="H118" s="58">
        <v>94.98</v>
      </c>
      <c r="I118" s="25" t="s">
        <v>430</v>
      </c>
    </row>
    <row r="119" spans="1:9" x14ac:dyDescent="0.25">
      <c r="A119" s="14">
        <v>114</v>
      </c>
      <c r="B119" s="8" t="s">
        <v>0</v>
      </c>
      <c r="C119" s="8">
        <v>9266848</v>
      </c>
      <c r="D119" s="9" t="s">
        <v>356</v>
      </c>
      <c r="E119" s="9" t="s">
        <v>298</v>
      </c>
      <c r="F119" s="8" t="s">
        <v>299</v>
      </c>
      <c r="G119" s="8" t="s">
        <v>327</v>
      </c>
      <c r="H119" s="58">
        <v>94.88</v>
      </c>
      <c r="I119" s="25" t="s">
        <v>430</v>
      </c>
    </row>
    <row r="120" spans="1:9" x14ac:dyDescent="0.25">
      <c r="A120" s="14">
        <v>115</v>
      </c>
      <c r="B120" s="8" t="s">
        <v>0</v>
      </c>
      <c r="C120" s="8">
        <v>63459024</v>
      </c>
      <c r="D120" s="9" t="s">
        <v>402</v>
      </c>
      <c r="E120" s="9" t="s">
        <v>399</v>
      </c>
      <c r="F120" s="8" t="s">
        <v>400</v>
      </c>
      <c r="G120" s="8" t="s">
        <v>25</v>
      </c>
      <c r="H120" s="58">
        <v>94.74</v>
      </c>
      <c r="I120" s="25" t="s">
        <v>430</v>
      </c>
    </row>
    <row r="121" spans="1:9" x14ac:dyDescent="0.25">
      <c r="A121" s="14">
        <v>116</v>
      </c>
      <c r="B121" s="8" t="s">
        <v>0</v>
      </c>
      <c r="C121" s="8">
        <v>79273958</v>
      </c>
      <c r="D121" s="9" t="s">
        <v>362</v>
      </c>
      <c r="E121" s="9" t="s">
        <v>298</v>
      </c>
      <c r="F121" s="8" t="s">
        <v>299</v>
      </c>
      <c r="G121" s="8" t="s">
        <v>327</v>
      </c>
      <c r="H121" s="58">
        <v>94.46</v>
      </c>
      <c r="I121" s="25" t="s">
        <v>430</v>
      </c>
    </row>
    <row r="122" spans="1:9" x14ac:dyDescent="0.25">
      <c r="A122" s="14">
        <v>117</v>
      </c>
      <c r="B122" s="8" t="s">
        <v>0</v>
      </c>
      <c r="C122" s="8">
        <v>39665081</v>
      </c>
      <c r="D122" s="9" t="s">
        <v>344</v>
      </c>
      <c r="E122" s="9" t="s">
        <v>298</v>
      </c>
      <c r="F122" s="8" t="s">
        <v>299</v>
      </c>
      <c r="G122" s="8" t="s">
        <v>327</v>
      </c>
      <c r="H122" s="58">
        <v>94.24</v>
      </c>
      <c r="I122" s="25" t="s">
        <v>430</v>
      </c>
    </row>
    <row r="123" spans="1:9" x14ac:dyDescent="0.25">
      <c r="A123" s="14">
        <v>118</v>
      </c>
      <c r="B123" s="8" t="s">
        <v>0</v>
      </c>
      <c r="C123" s="8">
        <v>51710889</v>
      </c>
      <c r="D123" s="9" t="s">
        <v>372</v>
      </c>
      <c r="E123" s="9" t="s">
        <v>298</v>
      </c>
      <c r="F123" s="8" t="s">
        <v>299</v>
      </c>
      <c r="G123" s="8" t="s">
        <v>327</v>
      </c>
      <c r="H123" s="58">
        <v>94.24</v>
      </c>
      <c r="I123" s="25" t="s">
        <v>430</v>
      </c>
    </row>
    <row r="124" spans="1:9" x14ac:dyDescent="0.25">
      <c r="A124" s="14">
        <v>119</v>
      </c>
      <c r="B124" s="8" t="s">
        <v>0</v>
      </c>
      <c r="C124" s="8">
        <v>51626474</v>
      </c>
      <c r="D124" s="9" t="s">
        <v>334</v>
      </c>
      <c r="E124" s="9" t="s">
        <v>298</v>
      </c>
      <c r="F124" s="8" t="s">
        <v>299</v>
      </c>
      <c r="G124" s="8" t="s">
        <v>327</v>
      </c>
      <c r="H124" s="58">
        <v>94.13</v>
      </c>
      <c r="I124" s="25" t="s">
        <v>430</v>
      </c>
    </row>
    <row r="125" spans="1:9" x14ac:dyDescent="0.25">
      <c r="A125" s="14">
        <v>120</v>
      </c>
      <c r="B125" s="8" t="s">
        <v>0</v>
      </c>
      <c r="C125" s="8">
        <v>19357618</v>
      </c>
      <c r="D125" s="9" t="s">
        <v>271</v>
      </c>
      <c r="E125" s="9" t="s">
        <v>269</v>
      </c>
      <c r="F125" s="8" t="s">
        <v>270</v>
      </c>
      <c r="G125" s="8" t="s">
        <v>272</v>
      </c>
      <c r="H125" s="58">
        <v>94.12</v>
      </c>
      <c r="I125" s="25" t="s">
        <v>430</v>
      </c>
    </row>
    <row r="126" spans="1:9" x14ac:dyDescent="0.25">
      <c r="A126" s="14">
        <v>121</v>
      </c>
      <c r="B126" s="8" t="s">
        <v>0</v>
      </c>
      <c r="C126" s="8">
        <v>39619600</v>
      </c>
      <c r="D126" s="9" t="s">
        <v>387</v>
      </c>
      <c r="E126" s="9" t="s">
        <v>298</v>
      </c>
      <c r="F126" s="8" t="s">
        <v>299</v>
      </c>
      <c r="G126" s="8" t="s">
        <v>327</v>
      </c>
      <c r="H126" s="58">
        <v>94.03</v>
      </c>
      <c r="I126" s="25" t="s">
        <v>430</v>
      </c>
    </row>
    <row r="127" spans="1:9" x14ac:dyDescent="0.25">
      <c r="A127" s="14">
        <v>122</v>
      </c>
      <c r="B127" s="8" t="s">
        <v>0</v>
      </c>
      <c r="C127" s="8">
        <v>85456901</v>
      </c>
      <c r="D127" s="9" t="s">
        <v>307</v>
      </c>
      <c r="E127" s="9" t="s">
        <v>298</v>
      </c>
      <c r="F127" s="8" t="s">
        <v>299</v>
      </c>
      <c r="G127" s="8" t="s">
        <v>272</v>
      </c>
      <c r="H127" s="58">
        <v>93.96</v>
      </c>
      <c r="I127" s="25" t="s">
        <v>430</v>
      </c>
    </row>
    <row r="128" spans="1:9" x14ac:dyDescent="0.25">
      <c r="A128" s="14">
        <v>123</v>
      </c>
      <c r="B128" s="8" t="s">
        <v>0</v>
      </c>
      <c r="C128" s="8">
        <v>51870850</v>
      </c>
      <c r="D128" s="9" t="s">
        <v>335</v>
      </c>
      <c r="E128" s="9" t="s">
        <v>298</v>
      </c>
      <c r="F128" s="8" t="s">
        <v>299</v>
      </c>
      <c r="G128" s="8" t="s">
        <v>327</v>
      </c>
      <c r="H128" s="58">
        <v>93.74</v>
      </c>
      <c r="I128" s="25" t="s">
        <v>430</v>
      </c>
    </row>
    <row r="129" spans="1:9" x14ac:dyDescent="0.25">
      <c r="A129" s="14">
        <v>124</v>
      </c>
      <c r="B129" s="8" t="s">
        <v>0</v>
      </c>
      <c r="C129" s="8">
        <v>79305152</v>
      </c>
      <c r="D129" s="9" t="s">
        <v>388</v>
      </c>
      <c r="E129" s="9" t="s">
        <v>298</v>
      </c>
      <c r="F129" s="8" t="s">
        <v>299</v>
      </c>
      <c r="G129" s="8" t="s">
        <v>327</v>
      </c>
      <c r="H129" s="58">
        <v>93.74</v>
      </c>
      <c r="I129" s="25" t="s">
        <v>430</v>
      </c>
    </row>
    <row r="130" spans="1:9" x14ac:dyDescent="0.25">
      <c r="A130" s="14">
        <v>125</v>
      </c>
      <c r="B130" s="8" t="s">
        <v>0</v>
      </c>
      <c r="C130" s="8">
        <v>51800374</v>
      </c>
      <c r="D130" s="9" t="s">
        <v>392</v>
      </c>
      <c r="E130" s="9" t="s">
        <v>321</v>
      </c>
      <c r="F130" s="8" t="s">
        <v>299</v>
      </c>
      <c r="G130" s="8" t="s">
        <v>327</v>
      </c>
      <c r="H130" s="58">
        <v>93.67</v>
      </c>
      <c r="I130" s="25" t="s">
        <v>430</v>
      </c>
    </row>
    <row r="131" spans="1:9" x14ac:dyDescent="0.25">
      <c r="A131" s="14">
        <v>126</v>
      </c>
      <c r="B131" s="8" t="s">
        <v>0</v>
      </c>
      <c r="C131" s="8">
        <v>80064774</v>
      </c>
      <c r="D131" s="9" t="s">
        <v>306</v>
      </c>
      <c r="E131" s="9" t="s">
        <v>298</v>
      </c>
      <c r="F131" s="8" t="s">
        <v>299</v>
      </c>
      <c r="G131" s="8" t="s">
        <v>272</v>
      </c>
      <c r="H131" s="58">
        <v>93.63</v>
      </c>
      <c r="I131" s="25" t="s">
        <v>430</v>
      </c>
    </row>
    <row r="132" spans="1:9" x14ac:dyDescent="0.25">
      <c r="A132" s="14">
        <v>127</v>
      </c>
      <c r="B132" s="8" t="s">
        <v>0</v>
      </c>
      <c r="C132" s="8">
        <v>79246249</v>
      </c>
      <c r="D132" s="9" t="s">
        <v>291</v>
      </c>
      <c r="E132" s="9" t="s">
        <v>269</v>
      </c>
      <c r="F132" s="8" t="s">
        <v>270</v>
      </c>
      <c r="G132" s="8" t="s">
        <v>239</v>
      </c>
      <c r="H132" s="58">
        <v>93.25</v>
      </c>
      <c r="I132" s="25" t="s">
        <v>430</v>
      </c>
    </row>
    <row r="133" spans="1:9" x14ac:dyDescent="0.25">
      <c r="A133" s="14">
        <v>128</v>
      </c>
      <c r="B133" s="8" t="s">
        <v>0</v>
      </c>
      <c r="C133" s="8">
        <v>52205622</v>
      </c>
      <c r="D133" s="9" t="s">
        <v>308</v>
      </c>
      <c r="E133" s="9" t="s">
        <v>298</v>
      </c>
      <c r="F133" s="8" t="s">
        <v>299</v>
      </c>
      <c r="G133" s="8" t="s">
        <v>272</v>
      </c>
      <c r="H133" s="58">
        <v>92.57</v>
      </c>
      <c r="I133" s="25" t="s">
        <v>430</v>
      </c>
    </row>
    <row r="134" spans="1:9" x14ac:dyDescent="0.25">
      <c r="A134" s="14">
        <v>129</v>
      </c>
      <c r="B134" s="8" t="s">
        <v>0</v>
      </c>
      <c r="C134" s="8">
        <v>9274295</v>
      </c>
      <c r="D134" s="9" t="s">
        <v>330</v>
      </c>
      <c r="E134" s="9" t="s">
        <v>298</v>
      </c>
      <c r="F134" s="8" t="s">
        <v>299</v>
      </c>
      <c r="G134" s="8" t="s">
        <v>327</v>
      </c>
      <c r="H134" s="58">
        <v>91.98</v>
      </c>
      <c r="I134" s="25" t="s">
        <v>430</v>
      </c>
    </row>
    <row r="135" spans="1:9" ht="15.75" thickBot="1" x14ac:dyDescent="0.3">
      <c r="A135" s="15">
        <v>130</v>
      </c>
      <c r="B135" s="16" t="s">
        <v>0</v>
      </c>
      <c r="C135" s="16">
        <v>51631565</v>
      </c>
      <c r="D135" s="17" t="s">
        <v>317</v>
      </c>
      <c r="E135" s="17" t="s">
        <v>298</v>
      </c>
      <c r="F135" s="16" t="s">
        <v>299</v>
      </c>
      <c r="G135" s="16" t="s">
        <v>125</v>
      </c>
      <c r="H135" s="59">
        <v>84</v>
      </c>
      <c r="I135" s="6" t="s">
        <v>429</v>
      </c>
    </row>
    <row r="136" spans="1:9" x14ac:dyDescent="0.25">
      <c r="A136" s="39" t="s">
        <v>432</v>
      </c>
    </row>
    <row r="137" spans="1:9" x14ac:dyDescent="0.25">
      <c r="E137" s="53" t="s">
        <v>447</v>
      </c>
      <c r="H137" s="60">
        <f>AVERAGE(H6:H135)</f>
        <v>96.467092307692269</v>
      </c>
    </row>
    <row r="138" spans="1:9" ht="15.75" x14ac:dyDescent="0.25">
      <c r="A138" s="94" t="s">
        <v>416</v>
      </c>
      <c r="B138" s="94"/>
      <c r="C138" s="94"/>
      <c r="D138" s="94"/>
    </row>
    <row r="139" spans="1:9" x14ac:dyDescent="0.25">
      <c r="A139" s="92" t="s">
        <v>142</v>
      </c>
      <c r="B139" s="92"/>
      <c r="C139" s="92"/>
      <c r="D139" s="92"/>
    </row>
    <row r="140" spans="1:9" x14ac:dyDescent="0.25">
      <c r="A140" s="92" t="s">
        <v>417</v>
      </c>
      <c r="B140" s="92"/>
      <c r="C140" s="92"/>
      <c r="D140" s="92"/>
    </row>
    <row r="141" spans="1:9" x14ac:dyDescent="0.25">
      <c r="A141" s="92" t="s">
        <v>418</v>
      </c>
      <c r="B141" s="92"/>
      <c r="C141" s="92"/>
      <c r="D141" s="92"/>
    </row>
    <row r="142" spans="1:9" x14ac:dyDescent="0.25">
      <c r="A142" s="92" t="s">
        <v>419</v>
      </c>
      <c r="B142" s="92"/>
      <c r="C142" s="92"/>
      <c r="D142" s="92"/>
    </row>
  </sheetData>
  <sortState xmlns:xlrd2="http://schemas.microsoft.com/office/spreadsheetml/2017/richdata2" ref="A6:H135">
    <sortCondition descending="1" ref="H6:H135"/>
  </sortState>
  <mergeCells count="8">
    <mergeCell ref="A140:D140"/>
    <mergeCell ref="A141:D141"/>
    <mergeCell ref="A142:D142"/>
    <mergeCell ref="A1:I1"/>
    <mergeCell ref="A2:I2"/>
    <mergeCell ref="A3:I3"/>
    <mergeCell ref="A138:D138"/>
    <mergeCell ref="A139:D1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GENERAL </vt:lpstr>
      <vt:lpstr>LNR(NIVEL ASESOR Y PROFESIONAL)</vt:lpstr>
      <vt:lpstr>NIVEL PROFESIONAL</vt:lpstr>
      <vt:lpstr>NIVEL TÈCNICO</vt:lpstr>
      <vt:lpstr>NIVEL ASISTENCIAL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ADMSGP01</dc:creator>
  <cp:lastModifiedBy>admthu01</cp:lastModifiedBy>
  <cp:lastPrinted>2022-06-17T18:21:05Z</cp:lastPrinted>
  <dcterms:created xsi:type="dcterms:W3CDTF">2022-01-12T16:41:36Z</dcterms:created>
  <dcterms:modified xsi:type="dcterms:W3CDTF">2022-06-17T18:22:09Z</dcterms:modified>
</cp:coreProperties>
</file>