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1gr102\Desktop\AÑO 2021\Conflicto de Interes 2020-2021\"/>
    </mc:Choice>
  </mc:AlternateContent>
  <bookViews>
    <workbookView xWindow="0" yWindow="0" windowWidth="28800" windowHeight="12435"/>
  </bookViews>
  <sheets>
    <sheet name="Autodiagnostico" sheetId="2" r:id="rId1"/>
    <sheet name="Hoja2" sheetId="3" state="hidden" r:id="rId2"/>
  </sheets>
  <definedNames>
    <definedName name="_xlnm.Print_Area" localSheetId="0">Autodiagnostico!$A$1:$H$25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2" l="1"/>
  <c r="D16" i="2"/>
  <c r="D23" i="2"/>
  <c r="B21" i="2" s="1"/>
  <c r="D21" i="2"/>
  <c r="D12" i="2"/>
  <c r="D8" i="2"/>
  <c r="D4" i="2"/>
  <c r="B4" i="2" s="1"/>
  <c r="B16" i="2" l="1"/>
  <c r="B8" i="2"/>
  <c r="G2" i="2" l="1"/>
</calcChain>
</file>

<file path=xl/sharedStrings.xml><?xml version="1.0" encoding="utf-8"?>
<sst xmlns="http://schemas.openxmlformats.org/spreadsheetml/2006/main" count="77" uniqueCount="73">
  <si>
    <t>Componente</t>
  </si>
  <si>
    <t>Categoría</t>
  </si>
  <si>
    <t xml:space="preserve">Actividades de Gestión </t>
  </si>
  <si>
    <t>Planeación</t>
  </si>
  <si>
    <t>Diseño de la estrategia para la gestión de conflictos de intereses</t>
  </si>
  <si>
    <t xml:space="preserve"> Condiciones institucionales</t>
  </si>
  <si>
    <t>Comité de Gestión y Desempeño</t>
  </si>
  <si>
    <t>Procesos y procedimientos</t>
  </si>
  <si>
    <t xml:space="preserve">Pedagogía </t>
  </si>
  <si>
    <t>Sensibilización y capacitación</t>
  </si>
  <si>
    <t>Seguimiento y evaluación</t>
  </si>
  <si>
    <t>Declaración de bienes, rentas y conflictos de intereses Ley 2013 de 2019</t>
  </si>
  <si>
    <t>AUTODIAGNÓSTICO PARA LA GESTIÓN DE CONFLICTO DE INTERESES</t>
  </si>
  <si>
    <t xml:space="preserve">Calificación </t>
  </si>
  <si>
    <t>Calificación</t>
  </si>
  <si>
    <t xml:space="preserve">Si= 100
No= 0
Indirectamente= 50 </t>
  </si>
  <si>
    <t>En el componente de Gestión de Riesgos - Mapas de Riesgos de Corrupción del Plan Anticorrupción y Atención al Ciudadano - PAAC, se identificaron riesgos y controles frente a conflictos de intereses.</t>
  </si>
  <si>
    <t xml:space="preserve">En el componente de Iniciativas Adicionales del Plan Anticorrupción y Atención al Ciudadano - PAAC, se programaron actividades de pedagogía, gestión o seguimiento a los conflictos de intereses. </t>
  </si>
  <si>
    <t>Mensual= 100
Trimestral= 75 
Semestral= 50
Anual = 25
Nunca = 0</t>
  </si>
  <si>
    <t xml:space="preserve">El Comité Institucional de Gestión y Desempeño ha definido las dependencias encargadas para implementar una gestión de conflictos de intereses en la entidad. </t>
  </si>
  <si>
    <t>Si = 100
En proceso = 50
No = 0</t>
  </si>
  <si>
    <t>La entidad tiene definida una dependencia para que servidores, contratistas, supervisores, coordinadores o jefes inmediatos tengan asesoría legal o técnica para la declaración de conflictos de intereses o decisión de impedimentos, recusaciones, inhabilidades o incompatibilidades.</t>
  </si>
  <si>
    <t>La entidad identificó las áreas con riesgo de posibles conflictos de intereses en los procesos o dependencias</t>
  </si>
  <si>
    <t xml:space="preserve">La entidad cuenta con un canal de comunicación interna (correo, buzón, intranet) para recibir declaraciones de impedimentos o recusaciones de impedimentos. </t>
  </si>
  <si>
    <t>La entidad estableció un procedimiento interno para el manejo y declaración de conflictos de intereses de conformidad con el artículo 12 de la Ley 1437 de 2011.</t>
  </si>
  <si>
    <t>La entidad ha adelantado campañas de sensibilización sobre la importancia de declarar conflictos de intereses</t>
  </si>
  <si>
    <t>La entidad ha realizado acciones de capacitación del trámite de los impedimentos y recusaciones de acuerdo al artículo 12 de la Ley 1437 de 2011</t>
  </si>
  <si>
    <t>Realización del Curso de integridad, transparencia y lucha contra la corrupción</t>
  </si>
  <si>
    <t xml:space="preserve">Cuál es el porcentaje de gerentes públicos que han terminado el curso de integridad, transparencia o lucha contra la corrupción. </t>
  </si>
  <si>
    <t>Cuál es el porcentaje de servidores que han terminado el curso de integridad, transparencia o lucha contra la corrupción</t>
  </si>
  <si>
    <t>Cuál es el porcentaje de contratistas que han terminado el curso de integridad, transparencia o lucha contra la corrupción</t>
  </si>
  <si>
    <t xml:space="preserve">Cuál es el porcentaje de servidores públicos de la entidad obligados por la Ley 2013 de 2019 que han publicado la declaración de bienes, rentas y conflicto de intereses. </t>
  </si>
  <si>
    <t>Cuál es el porcentaje de contratistas de la entidad obligados por la Ley 2013 de 2019 que han publicado la declaración de bienes, rentas y conflicto de intereses</t>
  </si>
  <si>
    <t>Registro de las declaraciones de conflictos de intereses</t>
  </si>
  <si>
    <t xml:space="preserve">La Oficina o dependencia de control interno hace seguimiento a la publicación de la declaración de bienes, rentas y conflictos de intereses de los servidores públicos, incluyendo contratistas </t>
  </si>
  <si>
    <t>Observaciones</t>
  </si>
  <si>
    <t>Opciones de Puntaje (0 - 100)</t>
  </si>
  <si>
    <t>Puntaje</t>
  </si>
  <si>
    <t>Si= 100
Si, solo código 50
Indirectamente= 25 
No= 0</t>
  </si>
  <si>
    <t xml:space="preserve">Si y funcionando = 100
Si,  solo código  = 50
Si, pero inactivo = 25
No = 0 </t>
  </si>
  <si>
    <t>Si = 100
SI,  impedimentos, inhabilidades o incompatibilidades=50
No = 0</t>
  </si>
  <si>
    <t>%
Sin seguimiento = 0</t>
  </si>
  <si>
    <t xml:space="preserve">La entidad tiene definida una dependencia encargada del registro de conflictos de intereses que han surtido tramite </t>
  </si>
  <si>
    <t>Entidad</t>
  </si>
  <si>
    <t>Calificación Total</t>
  </si>
  <si>
    <t>Si, a todos = 100
Si, pero a servidores= 50
No = 0</t>
  </si>
  <si>
    <t xml:space="preserve">El Plan Institucional de Capacitación para la vigencia actual contempla acciones de capacitación o sensibilización sobre integridad, ética de lo público o conflicto de intereses. </t>
  </si>
  <si>
    <t>La entidad  cuenta con  un canal para recibir las peticiones, quejas o reclamos habilitado en la pagina web.</t>
  </si>
  <si>
    <t>NA</t>
  </si>
  <si>
    <t>N.A. La Subred  no celebra contratos en los literales F,G del articulo 2 de la ley 2013 de 2019</t>
  </si>
  <si>
    <t>En otras iniciativas estan contemplada la accion de socializacion de la politica y codigo de integridad que incluye la difusión de principios y valores a los colaboradores.  No obstante esta se debe fortalecer la cobertura de difusión  y seguimiento a los conlictos de interes reflejados en este componente dentro del PAAC.</t>
  </si>
  <si>
    <t>Con la iniciativa Senda de Integridad, 21 de los 24 Gerentes Públicos (88%) realizaron el curso de Gestores de Integridad, en la vigencia 2020.</t>
  </si>
  <si>
    <t>El Plan anual Institucional de la entidad para la vigencia actual establece acciones, productos o metas para la gestión de conflicto de intereses.</t>
  </si>
  <si>
    <t>Para la Vigencia 2021 se tiene contemplado, realizar las siguientes acciones encamninadas a fortalecer la gestión de Integral de conflictos de interes.
* Creación de la Politica de Conflicto de Interes.
* Implementación de la estrategia de Conflicto de Interes.</t>
  </si>
  <si>
    <t>En el PIC ( Plan Institucional de Capacitación); vigente contemplan acciones de difusión sobre lineamietos de integridad, transparencia, ética de lo público o conflicto de interes en el marco de las inducciones, ULC, difusión en correos electronicos promoviendo los principios y valores.</t>
  </si>
  <si>
    <t>La entidad cuenta con el grupo de trabajo para la implementación de la política de integridad pública (MIPG): código de integridad y la gestión de conflictos de intereses, designado por el Comité Institucional de Gestión y Desempeño.</t>
  </si>
  <si>
    <t>Con que frecuencia hace seguimiento a la implementación de la estrategia de gestión de conflicto de intereses el Comité Institucional de Gestión y Desempeño.</t>
  </si>
  <si>
    <t>Mediante el Plan de trabajo Integral del Fortalecimiento de Conflicto de Interes, se tiene contemplado la definición de la Estrategia de la misma, la cual se presentará en el primer trimestre del año 2021.</t>
  </si>
  <si>
    <t>En el Comité Institucional de Gestión y Desempeño del mes de Diciembre de 2020, se define los procesos responsables para la definición e implementación de la Estratégia de Conflictos de Interes.</t>
  </si>
  <si>
    <t xml:space="preserve">La Institución cuenta con Tres Procesos que dentro de su rol, se encuentra el asesorar dentro de su lnea tecnica, temas de conflicto de Interes, (1. Gestión de Talento Humano, 2. Oficina Juridica, 3. Oficina Control Interno Disciplinario). </t>
  </si>
  <si>
    <t>En el mapa de riesgos de corrupcion 2020 en su descripción, identificación de causas y controles se identificaron situaciones reales potenciales o aparentes que pueden constituir Conflictos de Interes, se reviso en conjunto con el equipo de abogados de C.I.D. Contratacion y Gerencia.</t>
  </si>
  <si>
    <t>El manual de contratación de la entidad establece orientaciones para que los contratistas realicen su declaración de conflictos de intereses.</t>
  </si>
  <si>
    <t>En el numeral  7.1 del Acuerdo 27 de 2017, Estatuto de la Contratación del la Subred Sur establece "como requisito para la presentación de la oferta y suscripción de contrato manifiesten expresamente por escrito la obligación de declara el conflicto de interes.  Esta obligación se operatibiza en la invitación a cotizar en CO-CBS-FT-31 V1,  numeral 4.1.5.8  CERTIFICADO DE INHABILIDADES E INCOMPATIBILIDADES en el puntio Nro.1</t>
  </si>
  <si>
    <t>Si, el Protocolo de Conflicto de Interes GH-PLA-PTH-PT-01 V1. Vigencia 2020.</t>
  </si>
  <si>
    <t>Entre el 01 de abril de 2020 y 04-12-2020 no se han  surtido el tramite de Conflictos de Interes, por tanto NO APLICA. Se califica en 100 teniendo en cuenta criterios establecidos, sin embargo se tiene definido le proceso de Control Interno Displinario quien realizará seguimiento.</t>
  </si>
  <si>
    <t>La oficina de Control Interno realiza seguimiento  a la Publicación y declaración de bienes, rentas y conflicto de interes, mediante el sistema SIDEAP.</t>
  </si>
  <si>
    <t xml:space="preserve">La Institucion promueve la divulgacion de principios y valores  a traves del Código de Integridad, la promoción por diferentes canales de divulgación.  Las campañas de sensiblización adelantadas por la Subred Red  se realizan mediante canal virtual y  presencial, promoviendo la transparencia, la honestuidad, respeto, compromiso, diligencia y la justicia que son valores que apuntan a evitar la materializanción de los riesgos  de corrupción propios de los Conflictos de Interes. </t>
  </si>
  <si>
    <t>La Oficina Asesora Juridica ha realizado capacitaciones a los integrantes del comité directivo a los supervisores de los contratos, los integrantes del Comite de Conciliación,  sobre conflictos de interes, regimnes de inhabilidaes e incompatibilidades, y el desarrollo de la actividad contractual.</t>
  </si>
  <si>
    <t>El 100 % de los Servidores Públicos, obligados por la Ley.</t>
  </si>
  <si>
    <t>En el mapa de riesgos de corrupcion 2020 se identificaron 15 riesgos de tipología "corrupción" con la descripcion de sus respectivos controles,  que correspondieron a situaciones reales potenciales o aparentes que pueden constituir Conflictos de Interes en los procesos de Contratación, Financiera, Talento Humano, Administrativa, Sistemas de Información y TICS, Desarrollo Institucional y Gestión de Urgencias, cada riesgo surtió la etapa de analisis y valoración de controles.</t>
  </si>
  <si>
    <t>En los  procesos de Contratación, Financiera, Talento Humano, Administrativa, Sistemas de Información y TICS, Desarrollo Institucional y Gestión de Urgencias, se  identificaron riesgos de tipología "corrupción"  que corresponden a situaciones reales potenciales o aparentes que pueden constituir Conflictos de Interes, para un total de 15 riesgos identificados en la institución</t>
  </si>
  <si>
    <t>De los 777 funcionarios a 31-12-2020, culminaron el curso de Gestores de Integridad, Transparencia y Lucha contra la corrupción del DAFP  73 servidores que equivalen al 10,6%.</t>
  </si>
  <si>
    <t>La entidad ha capacitado mediante el aplicativo MAO 1.778 Colaboradores en temas relacionados con integridad, transparencia o lucha contra la corrupción correspondiente 2,8% por problemas en el reguistro y acceso al aplicativo SOY 10 Aprende, se capacitaron 7 personas de 5.057 colaboradores, para un total de 0,0013</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</si>
</sst>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b/>
      <sz val="22"/>
      <color theme="1"/>
      <name val="Calibri"/>
      <family val="2"/>
      <scheme val="minor"/>
    </font>
    <font>
      <sz val="8"/>
      <color theme="1"/>
      <name val="Calibri"/>
      <family val="2"/>
      <scheme val="minor"/>
    </font>
    <font>
      <sz val="14"/>
      <color theme="1"/>
      <name val="Calibri"/>
      <family val="2"/>
      <scheme val="minor"/>
    </font>
    <font>
      <sz val="20"/>
      <color theme="1"/>
      <name val="Calibri"/>
      <family val="2"/>
      <scheme val="minor"/>
    </font>
    <font>
      <sz val="26"/>
      <color theme="1"/>
      <name val="Calibri"/>
      <family val="2"/>
      <scheme val="minor"/>
    </font>
    <font>
      <b/>
      <sz val="28"/>
      <color theme="0"/>
      <name val="Calibri"/>
      <family val="2"/>
      <scheme val="minor"/>
    </font>
    <font>
      <b/>
      <sz val="36"/>
      <color theme="1"/>
      <name val="Calibri"/>
      <family val="2"/>
      <scheme val="minor"/>
    </font>
    <font>
      <sz val="1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1" fillId="0" borderId="0" xfId="0" applyFont="1" applyAlignment="1">
      <alignment horizontal="center" vertical="center"/>
    </xf>
    <xf numFmtId="0" fontId="0" fillId="0" borderId="1" xfId="0" applyBorder="1" applyAlignment="1">
      <alignment horizontal="left" vertical="center" wrapText="1"/>
    </xf>
    <xf numFmtId="0" fontId="0" fillId="0" borderId="0" xfId="0" applyFill="1"/>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0" applyFont="1" applyFill="1" applyBorder="1" applyAlignment="1">
      <alignmen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 fontId="1" fillId="4" borderId="1" xfId="0" applyNumberFormat="1" applyFont="1" applyFill="1" applyBorder="1" applyAlignment="1">
      <alignment horizontal="center" vertical="center"/>
    </xf>
    <xf numFmtId="1" fontId="0" fillId="0" borderId="0" xfId="0" applyNumberFormat="1"/>
    <xf numFmtId="9" fontId="0" fillId="0" borderId="0" xfId="0" applyNumberFormat="1" applyFill="1"/>
    <xf numFmtId="0" fontId="0" fillId="5" borderId="1" xfId="0" applyFill="1" applyBorder="1" applyAlignment="1">
      <alignment horizontal="left" vertical="center" wrapText="1"/>
    </xf>
    <xf numFmtId="0" fontId="5"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0" fillId="0" borderId="0" xfId="0" applyAlignment="1">
      <alignment horizontal="center"/>
    </xf>
    <xf numFmtId="0" fontId="0" fillId="5" borderId="1" xfId="0"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vertical="center"/>
    </xf>
    <xf numFmtId="1" fontId="0" fillId="0" borderId="0" xfId="0" applyNumberFormat="1" applyFill="1"/>
    <xf numFmtId="1" fontId="7" fillId="0" borderId="1" xfId="0" applyNumberFormat="1" applyFont="1" applyBorder="1" applyAlignment="1">
      <alignment horizontal="center" vertical="center"/>
    </xf>
    <xf numFmtId="1" fontId="7"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1" fontId="7" fillId="0" borderId="2" xfId="0" applyNumberFormat="1" applyFont="1" applyFill="1" applyBorder="1" applyAlignment="1">
      <alignment horizontal="center" vertical="center"/>
    </xf>
    <xf numFmtId="1" fontId="7" fillId="0" borderId="3"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 fontId="8" fillId="0" borderId="1" xfId="0" applyNumberFormat="1" applyFont="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1" fontId="8"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 fontId="10" fillId="0" borderId="1" xfId="0" applyNumberFormat="1" applyFont="1" applyBorder="1" applyAlignment="1">
      <alignment horizontal="center" vertical="center"/>
    </xf>
    <xf numFmtId="0" fontId="4" fillId="0" borderId="1" xfId="0" applyFont="1" applyBorder="1" applyAlignment="1">
      <alignment horizontal="center" vertical="center"/>
    </xf>
  </cellXfs>
  <cellStyles count="1">
    <cellStyle name="Normal" xfId="0" builtinId="0"/>
  </cellStyles>
  <dxfs count="9">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view="pageBreakPreview" topLeftCell="C1" zoomScale="60" zoomScaleNormal="98" workbookViewId="0">
      <selection activeCell="F4" sqref="F4:F6"/>
    </sheetView>
  </sheetViews>
  <sheetFormatPr baseColWidth="10" defaultRowHeight="15" x14ac:dyDescent="0.25"/>
  <cols>
    <col min="1" max="1" width="14.875" customWidth="1"/>
    <col min="2" max="2" width="13.25" style="19" customWidth="1"/>
    <col min="3" max="3" width="18.125" customWidth="1"/>
    <col min="4" max="4" width="11.75" style="19" bestFit="1" customWidth="1"/>
    <col min="5" max="5" width="52.25" customWidth="1"/>
    <col min="6" max="6" width="18.875" customWidth="1"/>
    <col min="7" max="7" width="7.875" bestFit="1" customWidth="1"/>
    <col min="8" max="8" width="65.375" style="24" customWidth="1"/>
    <col min="9" max="9" width="26.875" customWidth="1"/>
  </cols>
  <sheetData>
    <row r="1" spans="1:8" ht="36" x14ac:dyDescent="0.25">
      <c r="A1" s="41" t="s">
        <v>12</v>
      </c>
      <c r="B1" s="41"/>
      <c r="C1" s="41"/>
      <c r="D1" s="41"/>
      <c r="E1" s="41"/>
      <c r="F1" s="41"/>
      <c r="G1" s="41"/>
      <c r="H1" s="41"/>
    </row>
    <row r="2" spans="1:8" ht="46.5" x14ac:dyDescent="0.25">
      <c r="A2" s="13" t="s">
        <v>43</v>
      </c>
      <c r="B2" s="43"/>
      <c r="C2" s="43"/>
      <c r="D2" s="43"/>
      <c r="E2" s="43"/>
      <c r="F2" s="16" t="s">
        <v>44</v>
      </c>
      <c r="G2" s="42">
        <f>AVERAGE(B4:B24)</f>
        <v>80.650000000000006</v>
      </c>
      <c r="H2" s="42"/>
    </row>
    <row r="3" spans="1:8" s="1" customFormat="1" ht="43.5" customHeight="1" x14ac:dyDescent="0.25">
      <c r="A3" s="14" t="s">
        <v>0</v>
      </c>
      <c r="B3" s="18" t="s">
        <v>13</v>
      </c>
      <c r="C3" s="14" t="s">
        <v>1</v>
      </c>
      <c r="D3" s="18" t="s">
        <v>14</v>
      </c>
      <c r="E3" s="14" t="s">
        <v>2</v>
      </c>
      <c r="F3" s="15" t="s">
        <v>36</v>
      </c>
      <c r="G3" s="14" t="s">
        <v>37</v>
      </c>
      <c r="H3" s="14" t="s">
        <v>35</v>
      </c>
    </row>
    <row r="4" spans="1:8" s="3" customFormat="1" ht="75" customHeight="1" x14ac:dyDescent="0.25">
      <c r="A4" s="35" t="s">
        <v>3</v>
      </c>
      <c r="B4" s="40">
        <f>AVERAGE(D4)</f>
        <v>75</v>
      </c>
      <c r="C4" s="35" t="s">
        <v>4</v>
      </c>
      <c r="D4" s="30">
        <f>AVERAGE(G4:G7)</f>
        <v>75</v>
      </c>
      <c r="E4" s="4" t="s">
        <v>52</v>
      </c>
      <c r="F4" s="31" t="s">
        <v>15</v>
      </c>
      <c r="G4" s="11">
        <v>50</v>
      </c>
      <c r="H4" s="25" t="s">
        <v>53</v>
      </c>
    </row>
    <row r="5" spans="1:8" s="3" customFormat="1" ht="98.25" customHeight="1" x14ac:dyDescent="0.25">
      <c r="A5" s="35"/>
      <c r="B5" s="40"/>
      <c r="C5" s="35"/>
      <c r="D5" s="30"/>
      <c r="E5" s="4" t="s">
        <v>16</v>
      </c>
      <c r="F5" s="31"/>
      <c r="G5" s="11">
        <v>100</v>
      </c>
      <c r="H5" s="25" t="s">
        <v>69</v>
      </c>
    </row>
    <row r="6" spans="1:8" s="3" customFormat="1" ht="75" customHeight="1" x14ac:dyDescent="0.25">
      <c r="A6" s="35"/>
      <c r="B6" s="40"/>
      <c r="C6" s="35"/>
      <c r="D6" s="30"/>
      <c r="E6" s="4" t="s">
        <v>17</v>
      </c>
      <c r="F6" s="31"/>
      <c r="G6" s="11">
        <v>50</v>
      </c>
      <c r="H6" s="25" t="s">
        <v>50</v>
      </c>
    </row>
    <row r="7" spans="1:8" s="3" customFormat="1" ht="75.75" customHeight="1" x14ac:dyDescent="0.25">
      <c r="A7" s="35"/>
      <c r="B7" s="40"/>
      <c r="C7" s="35"/>
      <c r="D7" s="30"/>
      <c r="E7" s="4" t="s">
        <v>46</v>
      </c>
      <c r="F7" s="7" t="s">
        <v>38</v>
      </c>
      <c r="G7" s="11">
        <v>100</v>
      </c>
      <c r="H7" s="25" t="s">
        <v>54</v>
      </c>
    </row>
    <row r="8" spans="1:8" ht="102.75" customHeight="1" x14ac:dyDescent="0.25">
      <c r="A8" s="36" t="s">
        <v>5</v>
      </c>
      <c r="B8" s="37">
        <f>AVERAGE(D8:D15)</f>
        <v>87.5</v>
      </c>
      <c r="C8" s="36" t="s">
        <v>6</v>
      </c>
      <c r="D8" s="29">
        <f>AVERAGE(G8:G11)</f>
        <v>75</v>
      </c>
      <c r="E8" s="5" t="s">
        <v>55</v>
      </c>
      <c r="F8" s="8" t="s">
        <v>39</v>
      </c>
      <c r="G8" s="11">
        <v>100</v>
      </c>
      <c r="H8" s="25" t="s">
        <v>70</v>
      </c>
    </row>
    <row r="9" spans="1:8" ht="67.5" customHeight="1" x14ac:dyDescent="0.25">
      <c r="A9" s="36"/>
      <c r="B9" s="37"/>
      <c r="C9" s="36"/>
      <c r="D9" s="29"/>
      <c r="E9" s="5" t="s">
        <v>56</v>
      </c>
      <c r="F9" s="6" t="s">
        <v>18</v>
      </c>
      <c r="G9" s="11">
        <v>0</v>
      </c>
      <c r="H9" s="25" t="s">
        <v>57</v>
      </c>
    </row>
    <row r="10" spans="1:8" ht="51" customHeight="1" x14ac:dyDescent="0.25">
      <c r="A10" s="36"/>
      <c r="B10" s="37"/>
      <c r="C10" s="36"/>
      <c r="D10" s="29"/>
      <c r="E10" s="5" t="s">
        <v>19</v>
      </c>
      <c r="F10" s="8" t="s">
        <v>20</v>
      </c>
      <c r="G10" s="11">
        <v>100</v>
      </c>
      <c r="H10" s="25" t="s">
        <v>58</v>
      </c>
    </row>
    <row r="11" spans="1:8" ht="111.75" customHeight="1" x14ac:dyDescent="0.25">
      <c r="A11" s="36"/>
      <c r="B11" s="37"/>
      <c r="C11" s="36"/>
      <c r="D11" s="29"/>
      <c r="E11" s="21" t="s">
        <v>21</v>
      </c>
      <c r="F11" s="22" t="s">
        <v>40</v>
      </c>
      <c r="G11" s="23">
        <v>100</v>
      </c>
      <c r="H11" s="25" t="s">
        <v>59</v>
      </c>
    </row>
    <row r="12" spans="1:8" s="3" customFormat="1" ht="74.25" customHeight="1" x14ac:dyDescent="0.25">
      <c r="A12" s="36"/>
      <c r="B12" s="37"/>
      <c r="C12" s="35" t="s">
        <v>7</v>
      </c>
      <c r="D12" s="30">
        <f>AVERAGE(G12:G15)</f>
        <v>100</v>
      </c>
      <c r="E12" s="21" t="s">
        <v>22</v>
      </c>
      <c r="F12" s="31" t="s">
        <v>20</v>
      </c>
      <c r="G12" s="11">
        <v>100</v>
      </c>
      <c r="H12" s="25" t="s">
        <v>60</v>
      </c>
    </row>
    <row r="13" spans="1:8" s="3" customFormat="1" ht="66" customHeight="1" x14ac:dyDescent="0.25">
      <c r="A13" s="36"/>
      <c r="B13" s="37"/>
      <c r="C13" s="35"/>
      <c r="D13" s="30"/>
      <c r="E13" s="5" t="s">
        <v>23</v>
      </c>
      <c r="F13" s="31"/>
      <c r="G13" s="11">
        <v>100</v>
      </c>
      <c r="H13" s="25" t="s">
        <v>47</v>
      </c>
    </row>
    <row r="14" spans="1:8" s="3" customFormat="1" ht="97.5" customHeight="1" x14ac:dyDescent="0.25">
      <c r="A14" s="36"/>
      <c r="B14" s="37"/>
      <c r="C14" s="35"/>
      <c r="D14" s="30"/>
      <c r="E14" s="17" t="s">
        <v>61</v>
      </c>
      <c r="F14" s="31"/>
      <c r="G14" s="11">
        <v>100</v>
      </c>
      <c r="H14" s="25" t="s">
        <v>62</v>
      </c>
    </row>
    <row r="15" spans="1:8" s="3" customFormat="1" ht="65.25" customHeight="1" x14ac:dyDescent="0.25">
      <c r="A15" s="36"/>
      <c r="B15" s="37"/>
      <c r="C15" s="35"/>
      <c r="D15" s="30"/>
      <c r="E15" s="5" t="s">
        <v>24</v>
      </c>
      <c r="F15" s="31"/>
      <c r="G15" s="11">
        <v>100</v>
      </c>
      <c r="H15" s="25" t="s">
        <v>63</v>
      </c>
    </row>
    <row r="16" spans="1:8" s="3" customFormat="1" ht="104.25" customHeight="1" x14ac:dyDescent="0.25">
      <c r="A16" s="34" t="s">
        <v>8</v>
      </c>
      <c r="B16" s="40">
        <f>AVERAGE(D16:D20)</f>
        <v>60.099999999999994</v>
      </c>
      <c r="C16" s="35" t="s">
        <v>9</v>
      </c>
      <c r="D16" s="30">
        <f>AVERAGE(G16:G17)</f>
        <v>75</v>
      </c>
      <c r="E16" s="5" t="s">
        <v>25</v>
      </c>
      <c r="F16" s="31" t="s">
        <v>15</v>
      </c>
      <c r="G16" s="11">
        <v>50</v>
      </c>
      <c r="H16" s="25" t="s">
        <v>66</v>
      </c>
    </row>
    <row r="17" spans="1:11" s="3" customFormat="1" ht="60" x14ac:dyDescent="0.25">
      <c r="A17" s="34"/>
      <c r="B17" s="40"/>
      <c r="C17" s="35"/>
      <c r="D17" s="30"/>
      <c r="E17" s="21" t="s">
        <v>26</v>
      </c>
      <c r="F17" s="31"/>
      <c r="G17" s="23">
        <v>100</v>
      </c>
      <c r="H17" s="26" t="s">
        <v>67</v>
      </c>
    </row>
    <row r="18" spans="1:11" s="3" customFormat="1" ht="80.25" customHeight="1" x14ac:dyDescent="0.25">
      <c r="A18" s="34"/>
      <c r="B18" s="40"/>
      <c r="C18" s="35" t="s">
        <v>27</v>
      </c>
      <c r="D18" s="30">
        <f>AVERAGE( (G18:G20))</f>
        <v>45.199999999999996</v>
      </c>
      <c r="E18" s="5" t="s">
        <v>28</v>
      </c>
      <c r="F18" s="31" t="s">
        <v>41</v>
      </c>
      <c r="G18" s="11">
        <v>88</v>
      </c>
      <c r="H18" s="25" t="s">
        <v>51</v>
      </c>
      <c r="I18" s="20"/>
    </row>
    <row r="19" spans="1:11" s="3" customFormat="1" ht="55.5" customHeight="1" x14ac:dyDescent="0.25">
      <c r="A19" s="34"/>
      <c r="B19" s="40"/>
      <c r="C19" s="35"/>
      <c r="D19" s="32"/>
      <c r="E19" s="21" t="s">
        <v>29</v>
      </c>
      <c r="F19" s="31"/>
      <c r="G19" s="11">
        <v>10.6</v>
      </c>
      <c r="H19" s="25" t="s">
        <v>71</v>
      </c>
    </row>
    <row r="20" spans="1:11" s="3" customFormat="1" ht="75.75" customHeight="1" x14ac:dyDescent="0.25">
      <c r="A20" s="34"/>
      <c r="B20" s="40"/>
      <c r="C20" s="35"/>
      <c r="D20" s="33"/>
      <c r="E20" s="21" t="s">
        <v>30</v>
      </c>
      <c r="F20" s="31"/>
      <c r="G20" s="11">
        <v>37</v>
      </c>
      <c r="H20" s="25" t="s">
        <v>72</v>
      </c>
      <c r="K20" s="28"/>
    </row>
    <row r="21" spans="1:11" s="3" customFormat="1" ht="45" x14ac:dyDescent="0.25">
      <c r="A21" s="36" t="s">
        <v>10</v>
      </c>
      <c r="B21" s="37">
        <f>AVERAGE(D21:D25)</f>
        <v>100</v>
      </c>
      <c r="C21" s="38" t="s">
        <v>11</v>
      </c>
      <c r="D21" s="30">
        <f>AVERAGE(G21:G22)</f>
        <v>100</v>
      </c>
      <c r="E21" s="5" t="s">
        <v>31</v>
      </c>
      <c r="F21" s="31" t="s">
        <v>41</v>
      </c>
      <c r="G21" s="11">
        <v>100</v>
      </c>
      <c r="H21" s="27" t="s">
        <v>68</v>
      </c>
    </row>
    <row r="22" spans="1:11" s="3" customFormat="1" ht="48" customHeight="1" x14ac:dyDescent="0.25">
      <c r="A22" s="36"/>
      <c r="B22" s="37"/>
      <c r="C22" s="38"/>
      <c r="D22" s="30"/>
      <c r="E22" s="21" t="s">
        <v>32</v>
      </c>
      <c r="F22" s="31"/>
      <c r="G22" s="11" t="s">
        <v>48</v>
      </c>
      <c r="H22" s="25" t="s">
        <v>49</v>
      </c>
    </row>
    <row r="23" spans="1:11" ht="70.5" customHeight="1" x14ac:dyDescent="0.25">
      <c r="A23" s="36"/>
      <c r="B23" s="37"/>
      <c r="C23" s="39" t="s">
        <v>33</v>
      </c>
      <c r="D23" s="29">
        <f>AVERAGE(G23:G24)</f>
        <v>100</v>
      </c>
      <c r="E23" s="2" t="s">
        <v>42</v>
      </c>
      <c r="F23" s="9" t="s">
        <v>45</v>
      </c>
      <c r="G23" s="12">
        <v>100</v>
      </c>
      <c r="H23" s="26" t="s">
        <v>64</v>
      </c>
    </row>
    <row r="24" spans="1:11" ht="103.5" customHeight="1" x14ac:dyDescent="0.25">
      <c r="A24" s="36"/>
      <c r="B24" s="37"/>
      <c r="C24" s="39"/>
      <c r="D24" s="29"/>
      <c r="E24" s="2" t="s">
        <v>34</v>
      </c>
      <c r="F24" s="10" t="s">
        <v>15</v>
      </c>
      <c r="G24" s="12">
        <v>100</v>
      </c>
      <c r="H24" s="25" t="s">
        <v>65</v>
      </c>
    </row>
    <row r="28" spans="1:11" x14ac:dyDescent="0.25">
      <c r="E28" s="19"/>
    </row>
  </sheetData>
  <mergeCells count="30">
    <mergeCell ref="A1:H1"/>
    <mergeCell ref="A4:A7"/>
    <mergeCell ref="B4:B7"/>
    <mergeCell ref="C4:C7"/>
    <mergeCell ref="G2:H2"/>
    <mergeCell ref="B2:E2"/>
    <mergeCell ref="A8:A15"/>
    <mergeCell ref="B8:B15"/>
    <mergeCell ref="C8:C11"/>
    <mergeCell ref="D8:D11"/>
    <mergeCell ref="C12:C15"/>
    <mergeCell ref="A16:A20"/>
    <mergeCell ref="C16:C17"/>
    <mergeCell ref="C18:C20"/>
    <mergeCell ref="A21:A24"/>
    <mergeCell ref="B21:B24"/>
    <mergeCell ref="C21:C22"/>
    <mergeCell ref="C23:C24"/>
    <mergeCell ref="B16:B20"/>
    <mergeCell ref="D23:D24"/>
    <mergeCell ref="D4:D7"/>
    <mergeCell ref="D12:D15"/>
    <mergeCell ref="F4:F6"/>
    <mergeCell ref="F12:F15"/>
    <mergeCell ref="F16:F17"/>
    <mergeCell ref="F18:F20"/>
    <mergeCell ref="F21:F22"/>
    <mergeCell ref="D16:D17"/>
    <mergeCell ref="D18:D20"/>
    <mergeCell ref="D21:D22"/>
  </mergeCells>
  <conditionalFormatting sqref="G2:H2">
    <cfRule type="cellIs" dxfId="8" priority="7" operator="lessThan">
      <formula>25</formula>
    </cfRule>
    <cfRule type="cellIs" dxfId="7" priority="8" operator="between">
      <formula>26</formula>
      <formula>74</formula>
    </cfRule>
    <cfRule type="cellIs" dxfId="6" priority="9" operator="greaterThan">
      <formula>75</formula>
    </cfRule>
  </conditionalFormatting>
  <conditionalFormatting sqref="D4:D24">
    <cfRule type="cellIs" dxfId="5" priority="4" operator="lessThanOrEqual">
      <formula>25</formula>
    </cfRule>
    <cfRule type="cellIs" dxfId="4" priority="5" operator="between">
      <formula>25</formula>
      <formula>74</formula>
    </cfRule>
    <cfRule type="cellIs" dxfId="3" priority="6" operator="greaterThanOrEqual">
      <formula>75</formula>
    </cfRule>
  </conditionalFormatting>
  <conditionalFormatting sqref="B4:B24">
    <cfRule type="cellIs" dxfId="2" priority="1" operator="lessThanOrEqual">
      <formula>25</formula>
    </cfRule>
    <cfRule type="cellIs" dxfId="1" priority="2" operator="between">
      <formula>26</formula>
      <formula>74</formula>
    </cfRule>
    <cfRule type="cellIs" dxfId="0" priority="3" operator="greaterThanOrEqual">
      <formula>75</formula>
    </cfRule>
  </conditionalFormatting>
  <pageMargins left="0.7" right="0.7" top="0.75" bottom="0.75" header="0.3" footer="0.3"/>
  <pageSetup scale="37" orientation="portrait" horizontalDpi="300" verticalDpi="300" r:id="rId1"/>
  <ignoredErrors>
    <ignoredError sqref="D4 D8 D21 D23 D16 D12"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Hoja2!$A$1:$A$3</xm:f>
          </x14:formula1>
          <xm:sqref>G4:G6 G10:G17 G23:G24</xm:sqref>
        </x14:dataValidation>
        <x14:dataValidation type="list" allowBlank="1" showInputMessage="1" showErrorMessage="1">
          <x14:formula1>
            <xm:f>Hoja2!$B$1:$B$4</xm:f>
          </x14:formula1>
          <xm:sqref>G7:G8</xm:sqref>
        </x14:dataValidation>
        <x14:dataValidation type="list" allowBlank="1" showInputMessage="1" showErrorMessage="1">
          <x14:formula1>
            <xm:f>Hoja2!$C$1:$C$5</xm:f>
          </x14:formula1>
          <xm:sqref>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6" sqref="C6"/>
    </sheetView>
  </sheetViews>
  <sheetFormatPr baseColWidth="10" defaultRowHeight="15" x14ac:dyDescent="0.25"/>
  <sheetData>
    <row r="1" spans="1:3" x14ac:dyDescent="0.25">
      <c r="A1">
        <v>100</v>
      </c>
      <c r="B1">
        <v>100</v>
      </c>
      <c r="C1">
        <v>100</v>
      </c>
    </row>
    <row r="2" spans="1:3" x14ac:dyDescent="0.25">
      <c r="A2">
        <v>50</v>
      </c>
      <c r="B2">
        <v>50</v>
      </c>
      <c r="C2">
        <v>75</v>
      </c>
    </row>
    <row r="3" spans="1:3" x14ac:dyDescent="0.25">
      <c r="A3">
        <v>0</v>
      </c>
      <c r="B3">
        <v>25</v>
      </c>
      <c r="C3">
        <v>50</v>
      </c>
    </row>
    <row r="4" spans="1:3" x14ac:dyDescent="0.25">
      <c r="B4">
        <v>0</v>
      </c>
      <c r="C4">
        <v>25</v>
      </c>
    </row>
    <row r="5" spans="1:3" x14ac:dyDescent="0.25">
      <c r="C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Autodiagnostico</vt:lpstr>
      <vt:lpstr>Hoja2</vt:lpstr>
      <vt:lpstr>Autodiagnostico!Área_de_impresión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equinones</dc:creator>
  <cp:lastModifiedBy>AD1GR102</cp:lastModifiedBy>
  <cp:lastPrinted>2020-12-29T17:12:35Z</cp:lastPrinted>
  <dcterms:created xsi:type="dcterms:W3CDTF">2020-04-22T13:11:26Z</dcterms:created>
  <dcterms:modified xsi:type="dcterms:W3CDTF">2020-12-29T17:16:59Z</dcterms:modified>
</cp:coreProperties>
</file>