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UBRED SUR\DOCUMENTOS GESTION DOCUMENTAL\2022\PINAR\"/>
    </mc:Choice>
  </mc:AlternateContent>
  <bookViews>
    <workbookView xWindow="-120" yWindow="-120" windowWidth="20730" windowHeight="11160"/>
  </bookViews>
  <sheets>
    <sheet name="FORMATO" sheetId="1" r:id="rId1"/>
    <sheet name="Hoja2" sheetId="2" state="hidden" r:id="rId2"/>
  </sheets>
  <calcPr calcId="162913"/>
  <extLst>
    <ext uri="GoogleSheetsCustomDataVersion1">
      <go:sheetsCustomData xmlns:go="http://customooxmlschemas.google.com/" r:id="rId6" roundtripDataSignature="AMtx7mgTDAghFUhLhgt8psx6n3rfJAfEAg=="/>
    </ext>
  </extLst>
</workbook>
</file>

<file path=xl/calcChain.xml><?xml version="1.0" encoding="utf-8"?>
<calcChain xmlns="http://schemas.openxmlformats.org/spreadsheetml/2006/main">
  <c r="B30" i="1" l="1"/>
  <c r="O35" i="1" l="1"/>
  <c r="N35" i="1"/>
  <c r="M35" i="1"/>
  <c r="L35" i="1"/>
  <c r="K35" i="1"/>
  <c r="J35" i="1"/>
  <c r="I35" i="1"/>
  <c r="U32" i="1"/>
  <c r="U39" i="1" s="1"/>
  <c r="T32" i="1"/>
  <c r="T39" i="1" s="1"/>
  <c r="S32" i="1"/>
  <c r="S39" i="1" s="1"/>
  <c r="R32" i="1"/>
  <c r="R39" i="1" s="1"/>
  <c r="Q32" i="1"/>
  <c r="Q39" i="1" s="1"/>
  <c r="U31" i="1"/>
  <c r="U38" i="1" s="1"/>
  <c r="T31" i="1"/>
  <c r="T38" i="1" s="1"/>
  <c r="S31" i="1"/>
  <c r="S38" i="1" s="1"/>
  <c r="R31" i="1"/>
  <c r="R38" i="1" s="1"/>
  <c r="Q31" i="1"/>
  <c r="Q38" i="1" s="1"/>
  <c r="U30" i="1"/>
  <c r="U37" i="1" s="1"/>
  <c r="T30" i="1"/>
  <c r="T37" i="1" s="1"/>
  <c r="S30" i="1"/>
  <c r="S37" i="1" s="1"/>
  <c r="R30" i="1"/>
  <c r="R37" i="1" s="1"/>
  <c r="Q30" i="1"/>
  <c r="Q37" i="1" s="1"/>
  <c r="U29" i="1"/>
  <c r="U36" i="1" s="1"/>
  <c r="T29" i="1"/>
  <c r="T36" i="1" s="1"/>
  <c r="S29" i="1"/>
  <c r="S36" i="1" s="1"/>
  <c r="R29" i="1"/>
  <c r="R36" i="1" s="1"/>
  <c r="Q29" i="1"/>
  <c r="Q36" i="1" s="1"/>
  <c r="D35" i="1" l="1"/>
  <c r="H35" i="1"/>
  <c r="E35" i="1"/>
  <c r="F35" i="1"/>
  <c r="G35" i="1"/>
</calcChain>
</file>

<file path=xl/sharedStrings.xml><?xml version="1.0" encoding="utf-8"?>
<sst xmlns="http://schemas.openxmlformats.org/spreadsheetml/2006/main" count="134" uniqueCount="119">
  <si>
    <t>SUBRED INTEGRADA DE SERVICIOS DE SALUD SUR E.S.E.</t>
  </si>
  <si>
    <t>PLAN DE TRABAJO INSTITUCIONAL</t>
  </si>
  <si>
    <t>DI-DE-FT-03 V2</t>
  </si>
  <si>
    <t>NOMBRE DEL PLAN DE TRABAJO :</t>
  </si>
  <si>
    <t>PLAN INSTITUCIONAL DE ARCHIVOS DE LA ENTIDAD PINAR</t>
  </si>
  <si>
    <t>OBJETIVO DEL PLAN:</t>
  </si>
  <si>
    <t>Al ejecutar el Plan Institucional de Archivo - PINAR se logra mejorar la eficiencia administrativa por medio de la adecuada gestión documental, determinado pautas, estándares, metodologías, procedimientos, para la creación, uso, mantenimiento, retención, acceso y preservación de la información, facilitando de esta manera la utilización y ubicación de la información.</t>
  </si>
  <si>
    <t>ALCANCE:</t>
  </si>
  <si>
    <t>La política de Gestión Documental debe ser aplicada por todos los procesos institucionales, con el fin de facilitar la utilización, conservación y ubicación de la información y/o documentos generados por parte de la entidad.</t>
  </si>
  <si>
    <t xml:space="preserve">PROCESO AL QUE PERTENECE EL PLAN: </t>
  </si>
  <si>
    <t xml:space="preserve">GESTION DOCUMENTAL </t>
  </si>
  <si>
    <t>SUBPROCESO /SERVICIO/ ÁREA / UNIDAD DE LA SUBRED</t>
  </si>
  <si>
    <t xml:space="preserve">ADMNISTRACION DE ARCHIVOS  Y CONTROL DOCUMENTAL </t>
  </si>
  <si>
    <t>FECHA DE INCIO DE EJECUCIÓN DEL PLAN DE TRABAJO</t>
  </si>
  <si>
    <t>FECHA DE FINALIZACIÓN DE EJECUCIÓN DEL PLAN DE TRABAJO</t>
  </si>
  <si>
    <t>SEGUIMIENTO</t>
  </si>
  <si>
    <r>
      <rPr>
        <b/>
        <sz val="10"/>
        <color theme="1"/>
        <rFont val="Arial"/>
        <family val="2"/>
      </rPr>
      <t xml:space="preserve"> Responsable de seguimiento al Plan de Trabajo
 </t>
    </r>
    <r>
      <rPr>
        <sz val="10"/>
        <color theme="1"/>
        <rFont val="Arial"/>
        <family val="2"/>
      </rPr>
      <t>(Nombre/ cargo/servicio-area al que pertence)</t>
    </r>
  </si>
  <si>
    <t xml:space="preserve">JEFE DE OFICINA DE SISTEMAS DE INFORMACION TIC </t>
  </si>
  <si>
    <t>Periocidad del Seguimiento</t>
  </si>
  <si>
    <t>TRIMESTRAL</t>
  </si>
  <si>
    <t>Nº</t>
  </si>
  <si>
    <t>ACTIVIDAD ESPECÍFICA</t>
  </si>
  <si>
    <t>RESPONSABLE
(Nombre y Cargo)</t>
  </si>
  <si>
    <t xml:space="preserve">CRONOGRAMA </t>
  </si>
  <si>
    <t>PRODUCTO - EVIDENCIA</t>
  </si>
  <si>
    <t>ESTADO DE CUMPLIMIENTO</t>
  </si>
  <si>
    <r>
      <rPr>
        <b/>
        <sz val="10"/>
        <color theme="1"/>
        <rFont val="Arial"/>
        <family val="2"/>
      </rPr>
      <t xml:space="preserve">OBSERVACIONES DEL SEGUIMIENTO
</t>
    </r>
    <r>
      <rPr>
        <sz val="10"/>
        <color theme="1"/>
        <rFont val="Arial"/>
        <family val="2"/>
      </rPr>
      <t>(Descripción de las evidencias del seguimeinto y aclaraciones)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</si>
  <si>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</si>
  <si>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</si>
  <si>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</si>
  <si>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</si>
  <si>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</si>
  <si>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</si>
  <si>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</si>
  <si>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</si>
  <si>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</si>
  <si>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</si>
  <si>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</si>
  <si>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</si>
  <si>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Fecha de seguimiento:</t>
  </si>
  <si>
    <t xml:space="preserve">Implementación de tablas de retención documental </t>
  </si>
  <si>
    <t xml:space="preserve">Implementacion de Plan de capacitacion </t>
  </si>
  <si>
    <t xml:space="preserve">Referente gestion documental - Directora de talento humano </t>
  </si>
  <si>
    <t xml:space="preserve">indicador de plan de capacitacion , actas de capacitacion </t>
  </si>
  <si>
    <t xml:space="preserve">Referente gestion documental </t>
  </si>
  <si>
    <t xml:space="preserve">Implementacion del gestor documental orfeo </t>
  </si>
  <si>
    <t>CONSOLIDADO DE ESTADO DE ACTIVIDADES DESCRITAS EN EL PLAN DE TRABAJO</t>
  </si>
  <si>
    <t>N° total de actividades :</t>
  </si>
  <si>
    <t>ACCIONES COMPLETAS</t>
  </si>
  <si>
    <t>ACCIONES EN DESARROLLO</t>
  </si>
  <si>
    <t>ACCIONES ATRASADAS</t>
  </si>
  <si>
    <t>ACCIONES NO INICIADAS</t>
  </si>
  <si>
    <t>Indicadores  relacionados al plan de trabajo</t>
  </si>
  <si>
    <t xml:space="preserve">Indicador </t>
  </si>
  <si>
    <t>Meta</t>
  </si>
  <si>
    <t>Seg1</t>
  </si>
  <si>
    <t>Seg 2</t>
  </si>
  <si>
    <t>Seg 3</t>
  </si>
  <si>
    <t>Seg 4</t>
  </si>
  <si>
    <t>Seg 5</t>
  </si>
  <si>
    <t>Seg 6</t>
  </si>
  <si>
    <t>Seg 7</t>
  </si>
  <si>
    <t>Seg 8</t>
  </si>
  <si>
    <t>Seg 9</t>
  </si>
  <si>
    <t>Seg 10</t>
  </si>
  <si>
    <t>Seg 11</t>
  </si>
  <si>
    <t>Seg 12</t>
  </si>
  <si>
    <t>INDICADOR DE EJECUCIÓN  DEL PLAN  DE TRABAJO</t>
  </si>
  <si>
    <t>%  de cumplimiento de las Acciones definidas del plan de trabajo  de la Sub Red Sur E.S.E</t>
  </si>
  <si>
    <t>ESTADO</t>
  </si>
  <si>
    <t>SEG 1</t>
  </si>
  <si>
    <t>SEG 2</t>
  </si>
  <si>
    <t>SEG 3</t>
  </si>
  <si>
    <t>SEG 4</t>
  </si>
  <si>
    <t>SEG 5</t>
  </si>
  <si>
    <t>COMPLETO</t>
  </si>
  <si>
    <t>EN DESARROLLO</t>
  </si>
  <si>
    <t>ATRASADO</t>
  </si>
  <si>
    <t xml:space="preserve">Elaboración </t>
  </si>
  <si>
    <t>NO INICIADO</t>
  </si>
  <si>
    <t xml:space="preserve">Nombre:EDNA ROSSIO BLANCO GARCIA </t>
  </si>
  <si>
    <t xml:space="preserve">Cargo:CONTRATISTA - REFERENTE GESTION DOCUMENTAL </t>
  </si>
  <si>
    <t xml:space="preserve">Aprobación </t>
  </si>
  <si>
    <t xml:space="preserve">Observaciones Generales del Plan:
</t>
  </si>
  <si>
    <t>Nombre</t>
  </si>
  <si>
    <t>Cargo</t>
  </si>
  <si>
    <t xml:space="preserve">ING. DIANA CAROLINA USSA RUIZ </t>
  </si>
  <si>
    <t xml:space="preserve">JEFE OFICINA DE SISTEMAS DE INFORMACION TIC </t>
  </si>
  <si>
    <t xml:space="preserve">DRA. GLORIA LIBIA POLANIA AGUILLON </t>
  </si>
  <si>
    <t xml:space="preserve">JEFE OFICINA ASESORA DE DESARROLLO INSTITUCIONAL </t>
  </si>
  <si>
    <r>
      <rPr>
        <b/>
        <i/>
        <u/>
        <sz val="10"/>
        <color theme="1"/>
        <rFont val="Arial"/>
        <family val="2"/>
      </rPr>
      <t xml:space="preserve">Indicaciones para el diligenciamiento del formato de plan de trabajo:
</t>
    </r>
    <r>
      <rPr>
        <u/>
        <sz val="10"/>
        <color theme="1"/>
        <rFont val="Calibri"/>
        <family val="2"/>
      </rPr>
      <t xml:space="preserve">
1. Nombre del plan de trabajo: Establezca el nombre que permitirá identificar el plan de trabajo.
2. Objetivo del Plan de trabajo: Defina el objetivo de ejecutar el plan de trabajo. (Tenga en cuenta que un objetivo es una meta o un fin último hacia el cual se dirigen las acciones u operaciones de un fin específico y que para establecerlo  debe responder el para qué del plan y  el cómo lo llevara a cabo).
3. Alcance:  Determine el alcance del plan de trabajo (desde donde inicia las actividades hasta donde termina)
4. Proceso al que pertenece el Plan: Indicar el nombre del proceso al que pertenece el plan de trabajo  conforme al mapa de procesos de la entidad.
5. Subproceso / Servicio/área/Unidad: Servicio, área o Unidad de la Subred Integrada de Servicios de Salud Sur donde  se genera el plan de trabajo. 
6. Fecha de inicio de ejecución del plan de trabajo: Fecha en la que inicia las actividades que se programan en el plan de trabajo.
7. Fecha de finalización del plan de trabajo: Fecha en la que finaliza  las actividades que se programaron  en el plan de trabajo.
8. Actividad específica: Descripción de las acciones a realizar, iniciar la redacción de estas con un verbo en infinitivo.  
9. Responsable: Colocar nombre y cargo de responsable de ejecutar cada acción. 
10. Cronograma: En las casillas que aparecen los meses,  marcar con una x el mes en que se desarrollara la actividad y resaltar la casilla con color gris.
11. Producto –Evidencia: Son los productos, soportes, documentos en relación al cumplimiento de la actividad definida. 
12. Responsable del seguimiento: Se debe registrar  el nombre, cargo y/o servicio al que pertenece  la persona responsable de realizar el seguimiento a la ejecución del plan de trabajo. 
13. Periocidad del Seguimiento: Es la fecha en la cual se va hacer el seguimiento y evaluación al Plan de Trabajo.  
14. Estado de Cumplimiento: Cuando se realice el seguimiento se colocará el estado en que se encuentra la ejecución de cada actividad como se describe a continuación: 
 No iniciado: Cuando de acuerdo a la fecha de inicio de la actividad está todavía no se encuentra en ejecución.
  En desarrollo: Cuando ya se encuentra en ejecución la acción  y no se ha superado la fecha de finalización estipulada para terminar esta actividad.
 Completo: Cuando la actividad se ejecutó completamente.
 Atrasado: cuando no se ha iniciado la actividad y esta superó la fecha de inicio o cuando pese a que esta se esté ejecutando superó la fecha de  finalización indicada en el plan de trabajo).
15. Observaciones del Seguimiento: Deberá describir los soportes y la ubicación de dichos soportes de la ejecución de la actividad, así como  el detalle de las dificultades de la realización de la actividad o porque esta no se ha podido llevar a cabo, entre otras  observaciones que se considere necesarias.
16. Número  total de Actividades: Es la Suma de las actividades definidas en el plan de trabajo.
17. Consolidado de Estado de  actividades descritas en el plan de trabajo: Sumatoria de las acciones que se encuentran No iniciadas, en desarrollo, completa o atrasadas, este resultado se calcula en cada seguimiento al plan de trabajo.
18. Indicador de Ejecución al Plan de Trabajo: Porcentaje  de las acciones que se encuentran No iniciadas, en desarrollo, completa o atrasadas, este resultado se calcula en cada seguimiento al plan de trabajo.
19. Indicadores relacionados con el Plan de Trabajo: coloque los indicadores que demuestran el impacto del plan de trabajo o se afectan por la ejecución del mismo.
</t>
    </r>
  </si>
  <si>
    <t xml:space="preserve"> COMPLETA</t>
  </si>
  <si>
    <t xml:space="preserve"> EN DESARROLLO</t>
  </si>
  <si>
    <t xml:space="preserve"> ATRASADAS</t>
  </si>
  <si>
    <t xml:space="preserve"> NO INICIADAS</t>
  </si>
  <si>
    <t>E1</t>
  </si>
  <si>
    <t>E2</t>
  </si>
  <si>
    <t>E3</t>
  </si>
  <si>
    <t>E4</t>
  </si>
  <si>
    <t>E5</t>
  </si>
  <si>
    <t>E6</t>
  </si>
  <si>
    <t>No. de oficinas con implementación de TRD en documento físico (lista de chequeo) / No. de oficinas programados</t>
  </si>
  <si>
    <t xml:space="preserve">Implementacion de TRD en documento fisico </t>
  </si>
  <si>
    <t>Actualizacion y medicion de Sistema de Conservación y Plan de preservación a largo plazo.</t>
  </si>
  <si>
    <t>Medicion de implementacion de programas del SIC</t>
  </si>
  <si>
    <t xml:space="preserve">Fecha de seguimiento: </t>
  </si>
  <si>
    <t xml:space="preserve">Inventarios de fondo acumulado  historia clínica como insumo para tabla de valoracion documental </t>
  </si>
  <si>
    <t xml:space="preserve">Elaboracion de tablas de valoracion documental  vista hermosa y usme </t>
  </si>
  <si>
    <t xml:space="preserve">Inventario en su estado natutal archivo de historia clinica vista hermosa, usme y tunjuelito </t>
  </si>
  <si>
    <t xml:space="preserve">Tablas de valoracion documental </t>
  </si>
  <si>
    <t xml:space="preserve">Seguimiento al Proyecto Implementacion SGDEA expediente electronico y firma electronica </t>
  </si>
  <si>
    <t xml:space="preserve">Referente gestion documental  - Oficina de sistemas de informacion TIC </t>
  </si>
  <si>
    <t xml:space="preserve">Seguimiento del proyecto. </t>
  </si>
  <si>
    <t xml:space="preserve">Elaboración de tablas de valoración documental </t>
  </si>
  <si>
    <t xml:space="preserve">Medición de uso y aplicabilidad de la herramienta Orfeo
</t>
  </si>
  <si>
    <t xml:space="preserve">Analisis y medición de uso de la herramienta de orfeo por oficinas
</t>
  </si>
  <si>
    <t>Inventarios historia clinica</t>
  </si>
  <si>
    <t xml:space="preserve">Número de capacitaciones realizadas /capacitaciones programadas
</t>
  </si>
  <si>
    <t xml:space="preserve">Medicion del  Sistema integrado de conservacion (Implmentacion de programas)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</si>
</sst>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&quot;$ &quot;#,##0"/>
  </numFmts>
  <fonts count="27" x14ac:knownFonts="1">
    <font>
      <sz val="11"/>
      <color theme="1"/>
      <name val="Arial"/>
    </font>
    <font>
      <b/>
      <sz val="10"/>
      <color rgb="FF00206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1AA64F"/>
      <name val="Arial"/>
      <family val="2"/>
    </font>
    <font>
      <b/>
      <sz val="10"/>
      <color rgb="FFFF99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3366FF"/>
      <name val="Arial"/>
      <family val="2"/>
    </font>
    <font>
      <i/>
      <u/>
      <sz val="10"/>
      <color theme="1"/>
      <name val="Arial"/>
      <family val="2"/>
    </font>
    <font>
      <b/>
      <sz val="8"/>
      <color rgb="FF008000"/>
      <name val="Arial"/>
      <family val="2"/>
    </font>
    <font>
      <b/>
      <sz val="8"/>
      <color rgb="FFFFCC00"/>
      <name val="Arial"/>
      <family val="2"/>
    </font>
    <font>
      <b/>
      <sz val="8"/>
      <color rgb="FFFF0000"/>
      <name val="Arial"/>
      <family val="2"/>
    </font>
    <font>
      <b/>
      <sz val="8"/>
      <color rgb="FF3366FF"/>
      <name val="Arial"/>
      <family val="2"/>
    </font>
    <font>
      <sz val="11"/>
      <color theme="1"/>
      <name val="Calibri"/>
      <family val="2"/>
    </font>
    <font>
      <b/>
      <i/>
      <u/>
      <sz val="10"/>
      <color theme="1"/>
      <name val="Arial"/>
      <family val="2"/>
    </font>
    <font>
      <u/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F7CAAC"/>
        <bgColor rgb="FFF7CAAC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4" fillId="2" borderId="7" xfId="0" applyFont="1" applyFill="1" applyBorder="1"/>
    <xf numFmtId="0" fontId="4" fillId="0" borderId="0" xfId="0" applyFont="1"/>
    <xf numFmtId="0" fontId="3" fillId="0" borderId="11" xfId="0" applyFont="1" applyBorder="1" applyAlignment="1">
      <alignment horizontal="center" vertical="center" wrapText="1"/>
    </xf>
    <xf numFmtId="0" fontId="4" fillId="3" borderId="7" xfId="0" applyFont="1" applyFill="1" applyBorder="1"/>
    <xf numFmtId="0" fontId="5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/>
    <xf numFmtId="0" fontId="5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15" fontId="0" fillId="5" borderId="11" xfId="0" applyNumberFormat="1" applyFont="1" applyFill="1" applyBorder="1" applyAlignment="1">
      <alignment horizontal="center" vertical="center" wrapText="1"/>
    </xf>
    <xf numFmtId="15" fontId="0" fillId="0" borderId="11" xfId="0" applyNumberFormat="1" applyFont="1" applyBorder="1" applyAlignment="1">
      <alignment horizontal="left" vertical="top" wrapText="1"/>
    </xf>
    <xf numFmtId="15" fontId="5" fillId="2" borderId="15" xfId="0" applyNumberFormat="1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 wrapText="1"/>
    </xf>
    <xf numFmtId="15" fontId="0" fillId="5" borderId="15" xfId="0" applyNumberFormat="1" applyFont="1" applyFill="1" applyBorder="1" applyAlignment="1">
      <alignment horizontal="center" vertical="center" wrapText="1"/>
    </xf>
    <xf numFmtId="15" fontId="0" fillId="0" borderId="10" xfId="0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5" fontId="0" fillId="0" borderId="17" xfId="0" applyNumberFormat="1" applyFont="1" applyBorder="1" applyAlignment="1">
      <alignment horizontal="center" vertical="center" wrapText="1"/>
    </xf>
    <xf numFmtId="15" fontId="0" fillId="0" borderId="17" xfId="0" applyNumberFormat="1" applyFont="1" applyBorder="1" applyAlignment="1">
      <alignment horizontal="left" vertical="top" wrapText="1"/>
    </xf>
    <xf numFmtId="0" fontId="8" fillId="5" borderId="11" xfId="0" applyFont="1" applyFill="1" applyBorder="1" applyAlignment="1">
      <alignment horizontal="left" vertical="center" wrapText="1"/>
    </xf>
    <xf numFmtId="15" fontId="9" fillId="5" borderId="11" xfId="0" applyNumberFormat="1" applyFont="1" applyFill="1" applyBorder="1" applyAlignment="1">
      <alignment horizontal="center" vertical="center" wrapText="1"/>
    </xf>
    <xf numFmtId="15" fontId="9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5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0" xfId="0" applyFont="1"/>
    <xf numFmtId="0" fontId="3" fillId="2" borderId="19" xfId="0" applyFont="1" applyFill="1" applyBorder="1"/>
    <xf numFmtId="165" fontId="11" fillId="2" borderId="11" xfId="0" applyNumberFormat="1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19" xfId="0" applyFont="1" applyFill="1" applyBorder="1"/>
    <xf numFmtId="165" fontId="12" fillId="2" borderId="11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165" fontId="13" fillId="2" borderId="11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0" borderId="0" xfId="0" applyFont="1"/>
    <xf numFmtId="0" fontId="3" fillId="2" borderId="7" xfId="0" applyFont="1" applyFill="1" applyBorder="1"/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9" fontId="14" fillId="2" borderId="18" xfId="0" applyNumberFormat="1" applyFont="1" applyFill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vertical="center" wrapText="1"/>
    </xf>
    <xf numFmtId="0" fontId="15" fillId="2" borderId="23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/>
    </xf>
    <xf numFmtId="9" fontId="5" fillId="2" borderId="18" xfId="0" applyNumberFormat="1" applyFont="1" applyFill="1" applyBorder="1" applyAlignment="1">
      <alignment horizontal="center" vertical="center" wrapText="1"/>
    </xf>
    <xf numFmtId="9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9" fontId="3" fillId="2" borderId="20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9" fontId="3" fillId="2" borderId="7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/>
    </xf>
    <xf numFmtId="0" fontId="3" fillId="2" borderId="2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0" fontId="4" fillId="2" borderId="19" xfId="0" applyFont="1" applyFill="1" applyBorder="1" applyAlignment="1">
      <alignment vertical="top"/>
    </xf>
    <xf numFmtId="165" fontId="18" fillId="2" borderId="11" xfId="0" applyNumberFormat="1" applyFont="1" applyFill="1" applyBorder="1" applyAlignment="1">
      <alignment horizontal="right" vertical="center" wrapText="1"/>
    </xf>
    <xf numFmtId="0" fontId="18" fillId="2" borderId="11" xfId="0" applyFont="1" applyFill="1" applyBorder="1" applyAlignment="1">
      <alignment horizontal="center" vertical="center" wrapText="1"/>
    </xf>
    <xf numFmtId="165" fontId="19" fillId="2" borderId="11" xfId="0" applyNumberFormat="1" applyFont="1" applyFill="1" applyBorder="1" applyAlignment="1">
      <alignment horizontal="right" vertical="center" wrapText="1"/>
    </xf>
    <xf numFmtId="0" fontId="19" fillId="2" borderId="11" xfId="0" applyFont="1" applyFill="1" applyBorder="1" applyAlignment="1">
      <alignment horizontal="center" vertical="center" wrapText="1"/>
    </xf>
    <xf numFmtId="165" fontId="20" fillId="2" borderId="11" xfId="0" applyNumberFormat="1" applyFont="1" applyFill="1" applyBorder="1" applyAlignment="1">
      <alignment horizontal="right" vertical="center" wrapText="1"/>
    </xf>
    <xf numFmtId="0" fontId="20" fillId="2" borderId="11" xfId="0" applyFont="1" applyFill="1" applyBorder="1" applyAlignment="1">
      <alignment horizontal="center" vertical="center" wrapText="1"/>
    </xf>
    <xf numFmtId="165" fontId="21" fillId="2" borderId="11" xfId="0" applyNumberFormat="1" applyFont="1" applyFill="1" applyBorder="1" applyAlignment="1">
      <alignment horizontal="right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2" fillId="0" borderId="11" xfId="0" applyFont="1" applyBorder="1"/>
    <xf numFmtId="0" fontId="0" fillId="0" borderId="0" xfId="0" applyFont="1" applyAlignment="1"/>
    <xf numFmtId="15" fontId="9" fillId="5" borderId="18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5" fontId="0" fillId="0" borderId="31" xfId="0" applyNumberFormat="1" applyFont="1" applyBorder="1" applyAlignment="1">
      <alignment horizontal="left" vertical="top" wrapText="1"/>
    </xf>
    <xf numFmtId="1" fontId="6" fillId="2" borderId="14" xfId="0" applyNumberFormat="1" applyFont="1" applyFill="1" applyBorder="1" applyAlignment="1">
      <alignment horizontal="center" vertical="center" wrapText="1"/>
    </xf>
    <xf numFmtId="1" fontId="6" fillId="6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0" fontId="0" fillId="0" borderId="0" xfId="0" applyFont="1" applyAlignment="1"/>
    <xf numFmtId="0" fontId="5" fillId="2" borderId="15" xfId="0" applyFont="1" applyFill="1" applyBorder="1" applyAlignment="1">
      <alignment horizontal="left" vertical="top" wrapText="1"/>
    </xf>
    <xf numFmtId="15" fontId="0" fillId="0" borderId="16" xfId="0" applyNumberFormat="1" applyFont="1" applyFill="1" applyBorder="1" applyAlignment="1">
      <alignment horizontal="center" vertical="center" wrapText="1"/>
    </xf>
    <xf numFmtId="15" fontId="0" fillId="9" borderId="17" xfId="0" applyNumberFormat="1" applyFont="1" applyFill="1" applyBorder="1" applyAlignment="1">
      <alignment horizontal="center" vertical="center" wrapText="1"/>
    </xf>
    <xf numFmtId="15" fontId="0" fillId="9" borderId="16" xfId="0" applyNumberFormat="1" applyFont="1" applyFill="1" applyBorder="1" applyAlignment="1">
      <alignment horizontal="center" vertical="center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9" borderId="11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5" fillId="7" borderId="3" xfId="0" applyFont="1" applyFill="1" applyBorder="1" applyAlignment="1">
      <alignment horizontal="left" vertical="center" wrapText="1"/>
    </xf>
    <xf numFmtId="0" fontId="26" fillId="8" borderId="4" xfId="0" applyFont="1" applyFill="1" applyBorder="1"/>
    <xf numFmtId="0" fontId="26" fillId="8" borderId="5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/>
    <xf numFmtId="164" fontId="4" fillId="0" borderId="1" xfId="0" applyNumberFormat="1" applyFont="1" applyBorder="1" applyAlignment="1">
      <alignment horizontal="center" vertical="center"/>
    </xf>
    <xf numFmtId="0" fontId="2" fillId="0" borderId="13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3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/>
    <xf numFmtId="0" fontId="3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7" fillId="2" borderId="3" xfId="0" applyFont="1" applyFill="1" applyBorder="1" applyAlignment="1">
      <alignment horizontal="left" vertical="top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4" fillId="2" borderId="6" xfId="0" applyFont="1" applyFill="1" applyBorder="1" applyAlignment="1">
      <alignment horizontal="left" vertical="center" wrapText="1"/>
    </xf>
    <xf numFmtId="0" fontId="2" fillId="0" borderId="17" xfId="0" applyFont="1" applyBorder="1"/>
    <xf numFmtId="0" fontId="4" fillId="2" borderId="1" xfId="0" applyFont="1" applyFill="1" applyBorder="1" applyAlignment="1">
      <alignment horizontal="center" vertical="top"/>
    </xf>
    <xf numFmtId="0" fontId="2" fillId="0" borderId="29" xfId="0" applyFont="1" applyBorder="1"/>
    <xf numFmtId="0" fontId="0" fillId="0" borderId="0" xfId="0" applyFont="1" applyAlignment="1"/>
    <xf numFmtId="0" fontId="2" fillId="0" borderId="30" xfId="0" applyFont="1" applyBorder="1"/>
    <xf numFmtId="0" fontId="0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0</xdr:row>
      <xdr:rowOff>95250</xdr:rowOff>
    </xdr:from>
    <xdr:ext cx="876300" cy="7905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1485900</xdr:colOff>
      <xdr:row>0</xdr:row>
      <xdr:rowOff>9525</xdr:rowOff>
    </xdr:from>
    <xdr:ext cx="1885950" cy="9144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9"/>
  <sheetViews>
    <sheetView showGridLines="0" tabSelected="1" zoomScale="70" zoomScaleNormal="70" workbookViewId="0">
      <selection activeCell="P26" sqref="P26"/>
    </sheetView>
  </sheetViews>
  <sheetFormatPr baseColWidth="10" defaultColWidth="12.625" defaultRowHeight="15" customHeight="1" x14ac:dyDescent="0.2"/>
  <cols>
    <col min="1" max="1" width="8.625" customWidth="1"/>
    <col min="2" max="2" width="39.5" customWidth="1"/>
    <col min="3" max="3" width="24" customWidth="1"/>
    <col min="4" max="4" width="5.125" customWidth="1"/>
    <col min="5" max="6" width="6.125" customWidth="1"/>
    <col min="7" max="8" width="6.375" customWidth="1"/>
    <col min="9" max="9" width="6.875" customWidth="1"/>
    <col min="10" max="10" width="5.625" customWidth="1"/>
    <col min="11" max="12" width="6.125" customWidth="1"/>
    <col min="13" max="13" width="6.375" customWidth="1"/>
    <col min="14" max="14" width="6.125" customWidth="1"/>
    <col min="15" max="15" width="6.625" customWidth="1"/>
    <col min="16" max="16" width="30.125" customWidth="1"/>
    <col min="17" max="17" width="16.375" customWidth="1"/>
    <col min="18" max="18" width="15.625" customWidth="1"/>
    <col min="19" max="19" width="15.875" customWidth="1"/>
    <col min="20" max="20" width="16.125" customWidth="1"/>
    <col min="21" max="21" width="19.375" customWidth="1"/>
    <col min="22" max="22" width="63.375" customWidth="1"/>
    <col min="23" max="42" width="10" customWidth="1"/>
  </cols>
  <sheetData>
    <row r="1" spans="1:42" ht="39.75" customHeight="1" x14ac:dyDescent="0.2">
      <c r="A1" s="121"/>
      <c r="B1" s="115"/>
      <c r="C1" s="124" t="s">
        <v>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28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39.75" customHeight="1" x14ac:dyDescent="0.2">
      <c r="A2" s="122"/>
      <c r="B2" s="123"/>
      <c r="C2" s="120" t="s">
        <v>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5"/>
      <c r="T2" s="120" t="s">
        <v>2</v>
      </c>
      <c r="U2" s="105"/>
      <c r="V2" s="110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4.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49.5" customHeight="1" x14ac:dyDescent="0.2">
      <c r="A4" s="111" t="s">
        <v>3</v>
      </c>
      <c r="B4" s="105"/>
      <c r="C4" s="129" t="s">
        <v>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5"/>
      <c r="P4" s="3" t="s">
        <v>5</v>
      </c>
      <c r="Q4" s="113" t="s">
        <v>6</v>
      </c>
      <c r="R4" s="104"/>
      <c r="S4" s="104"/>
      <c r="T4" s="104"/>
      <c r="U4" s="104"/>
      <c r="V4" s="105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4"/>
      <c r="AP4" s="4"/>
    </row>
    <row r="5" spans="1:42" ht="43.5" customHeight="1" x14ac:dyDescent="0.2">
      <c r="A5" s="127" t="s">
        <v>7</v>
      </c>
      <c r="B5" s="123"/>
      <c r="C5" s="125" t="s">
        <v>8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3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4"/>
      <c r="AP5" s="4"/>
    </row>
    <row r="6" spans="1:42" ht="14.25" x14ac:dyDescent="0.2">
      <c r="A6" s="111" t="s">
        <v>9</v>
      </c>
      <c r="B6" s="105"/>
      <c r="C6" s="112" t="s">
        <v>10</v>
      </c>
      <c r="D6" s="104"/>
      <c r="E6" s="104"/>
      <c r="F6" s="104"/>
      <c r="G6" s="104"/>
      <c r="H6" s="104"/>
      <c r="I6" s="105"/>
      <c r="J6" s="120" t="s">
        <v>11</v>
      </c>
      <c r="K6" s="104"/>
      <c r="L6" s="104"/>
      <c r="M6" s="104"/>
      <c r="N6" s="104"/>
      <c r="O6" s="104"/>
      <c r="P6" s="105"/>
      <c r="Q6" s="113" t="s">
        <v>12</v>
      </c>
      <c r="R6" s="104"/>
      <c r="S6" s="104"/>
      <c r="T6" s="104"/>
      <c r="U6" s="104"/>
      <c r="V6" s="105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4"/>
      <c r="AP6" s="4"/>
    </row>
    <row r="7" spans="1:42" ht="14.25" x14ac:dyDescent="0.2">
      <c r="A7" s="114" t="s">
        <v>13</v>
      </c>
      <c r="B7" s="115"/>
      <c r="C7" s="116">
        <v>44562</v>
      </c>
      <c r="D7" s="117"/>
      <c r="E7" s="117"/>
      <c r="F7" s="117"/>
      <c r="G7" s="117"/>
      <c r="H7" s="117"/>
      <c r="I7" s="115"/>
      <c r="J7" s="118" t="s">
        <v>14</v>
      </c>
      <c r="K7" s="117"/>
      <c r="L7" s="117"/>
      <c r="M7" s="117"/>
      <c r="N7" s="117"/>
      <c r="O7" s="117"/>
      <c r="P7" s="115"/>
      <c r="Q7" s="116">
        <v>44926</v>
      </c>
      <c r="R7" s="117"/>
      <c r="S7" s="117"/>
      <c r="T7" s="115"/>
      <c r="U7" s="119"/>
      <c r="V7" s="115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22.5" customHeight="1" x14ac:dyDescent="0.2">
      <c r="A8" s="133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5"/>
      <c r="Q8" s="130" t="s">
        <v>15</v>
      </c>
      <c r="R8" s="104"/>
      <c r="S8" s="104"/>
      <c r="T8" s="104"/>
      <c r="U8" s="104"/>
      <c r="V8" s="105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27" customHeight="1" x14ac:dyDescent="0.2">
      <c r="A9" s="122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3"/>
      <c r="Q9" s="103" t="s">
        <v>16</v>
      </c>
      <c r="R9" s="104"/>
      <c r="S9" s="104"/>
      <c r="T9" s="104"/>
      <c r="U9" s="105"/>
      <c r="V9" s="5" t="s">
        <v>17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32.25" customHeight="1" x14ac:dyDescent="0.2">
      <c r="A10" s="6"/>
      <c r="B10" s="132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103" t="s">
        <v>18</v>
      </c>
      <c r="R10" s="104"/>
      <c r="S10" s="104"/>
      <c r="T10" s="104"/>
      <c r="U10" s="105"/>
      <c r="V10" s="7" t="s">
        <v>19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21.75" customHeight="1" x14ac:dyDescent="0.2">
      <c r="A11" s="109" t="s">
        <v>20</v>
      </c>
      <c r="B11" s="109" t="s">
        <v>21</v>
      </c>
      <c r="C11" s="109" t="s">
        <v>22</v>
      </c>
      <c r="D11" s="103" t="s">
        <v>23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9" t="s">
        <v>24</v>
      </c>
      <c r="Q11" s="103" t="s">
        <v>25</v>
      </c>
      <c r="R11" s="104"/>
      <c r="S11" s="104"/>
      <c r="T11" s="104"/>
      <c r="U11" s="105"/>
      <c r="V11" s="109" t="s">
        <v>26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56.25" customHeight="1" x14ac:dyDescent="0.2">
      <c r="A12" s="110"/>
      <c r="B12" s="110"/>
      <c r="C12" s="110"/>
      <c r="D12" s="8" t="s">
        <v>27</v>
      </c>
      <c r="E12" s="8" t="s">
        <v>28</v>
      </c>
      <c r="F12" s="8" t="s">
        <v>29</v>
      </c>
      <c r="G12" s="8" t="s">
        <v>30</v>
      </c>
      <c r="H12" s="8" t="s">
        <v>31</v>
      </c>
      <c r="I12" s="8" t="s">
        <v>32</v>
      </c>
      <c r="J12" s="8" t="s">
        <v>33</v>
      </c>
      <c r="K12" s="8" t="s">
        <v>34</v>
      </c>
      <c r="L12" s="8" t="s">
        <v>35</v>
      </c>
      <c r="M12" s="8" t="s">
        <v>36</v>
      </c>
      <c r="N12" s="8" t="s">
        <v>37</v>
      </c>
      <c r="O12" s="8" t="s">
        <v>38</v>
      </c>
      <c r="P12" s="110"/>
      <c r="Q12" s="9" t="s">
        <v>105</v>
      </c>
      <c r="R12" s="9" t="s">
        <v>105</v>
      </c>
      <c r="S12" s="9" t="s">
        <v>105</v>
      </c>
      <c r="T12" s="9" t="s">
        <v>105</v>
      </c>
      <c r="U12" s="3" t="s">
        <v>39</v>
      </c>
      <c r="V12" s="110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88" customFormat="1" ht="20.100000000000001" customHeight="1" x14ac:dyDescent="0.25">
      <c r="A13" s="93" t="s">
        <v>95</v>
      </c>
      <c r="B13" s="106" t="s">
        <v>40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8"/>
      <c r="Q13" s="20"/>
      <c r="R13" s="20"/>
      <c r="S13" s="20"/>
      <c r="T13" s="20"/>
      <c r="U13" s="20"/>
      <c r="V13" s="5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59.25" customHeight="1" x14ac:dyDescent="0.2">
      <c r="A14" s="92">
        <v>1</v>
      </c>
      <c r="B14" s="145" t="s">
        <v>41</v>
      </c>
      <c r="C14" s="147" t="s">
        <v>42</v>
      </c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 t="s">
        <v>43</v>
      </c>
      <c r="Q14" s="10"/>
      <c r="R14" s="10"/>
      <c r="S14" s="10"/>
      <c r="T14" s="10"/>
      <c r="U14" s="10"/>
      <c r="V14" s="16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44.25" customHeight="1" x14ac:dyDescent="0.2">
      <c r="A15" s="92">
        <v>2</v>
      </c>
      <c r="B15" s="146"/>
      <c r="C15" s="148"/>
      <c r="D15" s="17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9" t="s">
        <v>117</v>
      </c>
      <c r="Q15" s="20"/>
      <c r="R15" s="20"/>
      <c r="S15" s="20"/>
      <c r="T15" s="20"/>
      <c r="U15" s="20"/>
      <c r="V15" s="2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63" customHeight="1" x14ac:dyDescent="0.2">
      <c r="A16" s="92">
        <v>2</v>
      </c>
      <c r="B16" s="11" t="s">
        <v>102</v>
      </c>
      <c r="C16" s="12" t="s">
        <v>44</v>
      </c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 t="s">
        <v>101</v>
      </c>
      <c r="Q16" s="20"/>
      <c r="R16" s="20"/>
      <c r="S16" s="20"/>
      <c r="T16" s="20"/>
      <c r="U16" s="20"/>
      <c r="V16" s="9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s="95" customFormat="1" ht="20.100000000000001" customHeight="1" x14ac:dyDescent="0.25">
      <c r="A17" s="93" t="s">
        <v>96</v>
      </c>
      <c r="B17" s="106" t="s">
        <v>113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8"/>
      <c r="Q17" s="20"/>
      <c r="R17" s="20"/>
      <c r="S17" s="20"/>
      <c r="T17" s="20"/>
      <c r="U17" s="20"/>
      <c r="V17" s="5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s="95" customFormat="1" ht="37.5" customHeight="1" x14ac:dyDescent="0.2">
      <c r="A18" s="92">
        <v>4</v>
      </c>
      <c r="B18" s="22" t="s">
        <v>107</v>
      </c>
      <c r="C18" s="12" t="s">
        <v>44</v>
      </c>
      <c r="D18" s="23"/>
      <c r="E18" s="23"/>
      <c r="F18" s="24"/>
      <c r="G18" s="24"/>
      <c r="H18" s="24"/>
      <c r="I18" s="98"/>
      <c r="J18" s="97"/>
      <c r="K18" s="97"/>
      <c r="L18" s="97"/>
      <c r="M18" s="97"/>
      <c r="N18" s="97"/>
      <c r="O18" s="99"/>
      <c r="P18" s="25" t="s">
        <v>109</v>
      </c>
      <c r="Q18" s="20"/>
      <c r="R18" s="20"/>
      <c r="S18" s="20"/>
      <c r="T18" s="20"/>
      <c r="U18" s="20"/>
      <c r="V18" s="96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s="88" customFormat="1" ht="20.100000000000001" customHeight="1" x14ac:dyDescent="0.25">
      <c r="A19" s="93" t="s">
        <v>97</v>
      </c>
      <c r="B19" s="106" t="s">
        <v>45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8"/>
      <c r="Q19" s="20"/>
      <c r="R19" s="20"/>
      <c r="S19" s="20"/>
      <c r="T19" s="20"/>
      <c r="U19" s="20"/>
      <c r="V19" s="5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36.75" customHeight="1" x14ac:dyDescent="0.2">
      <c r="A20" s="92">
        <v>5</v>
      </c>
      <c r="B20" s="22" t="s">
        <v>114</v>
      </c>
      <c r="C20" s="12" t="s">
        <v>44</v>
      </c>
      <c r="D20" s="23"/>
      <c r="E20" s="23"/>
      <c r="F20" s="24"/>
      <c r="G20" s="24"/>
      <c r="H20" s="24"/>
      <c r="I20" s="98"/>
      <c r="J20" s="97"/>
      <c r="K20" s="97"/>
      <c r="L20" s="97"/>
      <c r="M20" s="97"/>
      <c r="N20" s="97"/>
      <c r="O20" s="99"/>
      <c r="P20" s="25" t="s">
        <v>115</v>
      </c>
      <c r="Q20" s="20"/>
      <c r="R20" s="20"/>
      <c r="S20" s="20"/>
      <c r="T20" s="20"/>
      <c r="U20" s="20"/>
      <c r="V20" s="96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s="88" customFormat="1" ht="20.100000000000001" customHeight="1" x14ac:dyDescent="0.25">
      <c r="A21" s="93" t="s">
        <v>98</v>
      </c>
      <c r="B21" s="106" t="s">
        <v>106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8"/>
      <c r="Q21" s="20"/>
      <c r="R21" s="20"/>
      <c r="S21" s="20"/>
      <c r="T21" s="20"/>
      <c r="U21" s="20"/>
      <c r="V21" s="5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68.099999999999994" customHeight="1" x14ac:dyDescent="0.2">
      <c r="A22" s="92">
        <v>6</v>
      </c>
      <c r="B22" s="11" t="s">
        <v>108</v>
      </c>
      <c r="C22" s="12" t="s">
        <v>44</v>
      </c>
      <c r="D22" s="26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89"/>
      <c r="P22" s="91" t="s">
        <v>116</v>
      </c>
      <c r="Q22" s="90"/>
      <c r="R22" s="20"/>
      <c r="S22" s="20"/>
      <c r="T22" s="20"/>
      <c r="U22" s="20"/>
      <c r="V22" s="96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s="95" customFormat="1" ht="20.100000000000001" customHeight="1" x14ac:dyDescent="0.25">
      <c r="A23" s="93" t="s">
        <v>99</v>
      </c>
      <c r="B23" s="106" t="s">
        <v>103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8"/>
      <c r="Q23" s="20"/>
      <c r="R23" s="20"/>
      <c r="S23" s="20"/>
      <c r="T23" s="20"/>
      <c r="U23" s="20"/>
      <c r="V23" s="5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s="95" customFormat="1" ht="48" customHeight="1" x14ac:dyDescent="0.2">
      <c r="A24" s="92">
        <v>7</v>
      </c>
      <c r="B24" s="11" t="s">
        <v>104</v>
      </c>
      <c r="C24" s="12" t="s">
        <v>44</v>
      </c>
      <c r="D24" s="29"/>
      <c r="E24" s="29"/>
      <c r="F24" s="28"/>
      <c r="G24" s="28"/>
      <c r="H24" s="28"/>
      <c r="I24" s="101"/>
      <c r="J24" s="100"/>
      <c r="K24" s="100"/>
      <c r="L24" s="100"/>
      <c r="M24" s="100"/>
      <c r="N24" s="100"/>
      <c r="O24" s="101"/>
      <c r="P24" s="91" t="s">
        <v>118</v>
      </c>
      <c r="Q24" s="20"/>
      <c r="R24" s="20"/>
      <c r="S24" s="20"/>
      <c r="T24" s="20"/>
      <c r="U24" s="20"/>
      <c r="V24" s="5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s="88" customFormat="1" ht="20.100000000000001" customHeight="1" x14ac:dyDescent="0.25">
      <c r="A25" s="93" t="s">
        <v>100</v>
      </c>
      <c r="B25" s="106" t="s">
        <v>110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8"/>
      <c r="Q25" s="20"/>
      <c r="R25" s="20"/>
      <c r="S25" s="20"/>
      <c r="T25" s="20"/>
      <c r="U25" s="20"/>
      <c r="V25" s="5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48" customHeight="1" x14ac:dyDescent="0.2">
      <c r="A26" s="92">
        <v>8</v>
      </c>
      <c r="B26" s="11" t="s">
        <v>110</v>
      </c>
      <c r="C26" s="12" t="s">
        <v>111</v>
      </c>
      <c r="D26" s="29"/>
      <c r="E26" s="29"/>
      <c r="F26" s="28"/>
      <c r="G26" s="28"/>
      <c r="H26" s="28"/>
      <c r="I26" s="100"/>
      <c r="J26" s="100"/>
      <c r="K26" s="100"/>
      <c r="L26" s="101"/>
      <c r="M26" s="101"/>
      <c r="N26" s="101"/>
      <c r="O26" s="101"/>
      <c r="P26" s="91" t="s">
        <v>112</v>
      </c>
      <c r="Q26" s="20"/>
      <c r="R26" s="20"/>
      <c r="S26" s="20"/>
      <c r="T26" s="20"/>
      <c r="U26" s="20"/>
      <c r="V26" s="5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3.25" customHeight="1" x14ac:dyDescent="0.2">
      <c r="A27" s="30"/>
      <c r="B27" s="31"/>
      <c r="C27" s="32"/>
      <c r="D27" s="32"/>
      <c r="E27" s="32"/>
      <c r="F27" s="33"/>
      <c r="G27" s="33"/>
      <c r="H27" s="33"/>
      <c r="I27" s="30"/>
      <c r="J27" s="30"/>
      <c r="K27" s="30"/>
      <c r="L27" s="30"/>
      <c r="M27" s="30"/>
      <c r="N27" s="30"/>
      <c r="O27" s="30"/>
      <c r="P27" s="1"/>
      <c r="Q27" s="1"/>
      <c r="R27" s="1"/>
      <c r="S27" s="1"/>
      <c r="T27" s="1"/>
      <c r="U27" s="34"/>
      <c r="V27" s="35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3.25" customHeight="1" x14ac:dyDescent="0.2">
      <c r="A28" s="30"/>
      <c r="B28" s="1"/>
      <c r="C28" s="32"/>
      <c r="D28" s="32"/>
      <c r="E28" s="32"/>
      <c r="F28" s="33"/>
      <c r="G28" s="33"/>
      <c r="H28" s="33"/>
      <c r="I28" s="30"/>
      <c r="J28" s="30"/>
      <c r="K28" s="30"/>
      <c r="L28" s="30"/>
      <c r="M28" s="30"/>
      <c r="N28" s="30"/>
      <c r="O28" s="30"/>
      <c r="P28" s="103" t="s">
        <v>46</v>
      </c>
      <c r="Q28" s="104"/>
      <c r="R28" s="104"/>
      <c r="S28" s="104"/>
      <c r="T28" s="104"/>
      <c r="U28" s="105"/>
      <c r="V28" s="35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44.25" customHeight="1" x14ac:dyDescent="0.2">
      <c r="A29" s="30"/>
      <c r="B29" s="9" t="s">
        <v>47</v>
      </c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6" t="s">
        <v>48</v>
      </c>
      <c r="Q29" s="37">
        <f>COUNTIF(Q14:Q26,$P$36)</f>
        <v>0</v>
      </c>
      <c r="R29" s="37">
        <f>COUNTIF(R14:R26,$P$36)</f>
        <v>0</v>
      </c>
      <c r="S29" s="37">
        <f>COUNTIF(S14:S26,$P$36)</f>
        <v>0</v>
      </c>
      <c r="T29" s="37">
        <f>COUNTIF(T14:T26,$P$36)</f>
        <v>0</v>
      </c>
      <c r="U29" s="38">
        <f>COUNTIF(U14:U26,$P$36)</f>
        <v>0</v>
      </c>
      <c r="V29" s="39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35.25" customHeight="1" x14ac:dyDescent="0.2">
      <c r="A30" s="30"/>
      <c r="B30" s="102">
        <f>+A26</f>
        <v>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40" t="s">
        <v>49</v>
      </c>
      <c r="Q30" s="37">
        <f>COUNTIF(Q14:Q26,$P$37)</f>
        <v>0</v>
      </c>
      <c r="R30" s="37">
        <f>COUNTIF(R14:R26,$P$37)</f>
        <v>0</v>
      </c>
      <c r="S30" s="37">
        <f>COUNTIF(S14:S26,$P$37)</f>
        <v>0</v>
      </c>
      <c r="T30" s="37">
        <f>COUNTIF(T14:T26,$P$37)</f>
        <v>0</v>
      </c>
      <c r="U30" s="38">
        <f>COUNTIF(U14:U26,$P$37)</f>
        <v>0</v>
      </c>
      <c r="V30" s="39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38.25" customHeight="1" x14ac:dyDescent="0.2">
      <c r="A31" s="30"/>
      <c r="B31" s="41"/>
      <c r="C31" s="32"/>
      <c r="D31" s="32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42" t="s">
        <v>50</v>
      </c>
      <c r="Q31" s="37">
        <f>COUNTIF(Q14:Q26,$P$38)</f>
        <v>0</v>
      </c>
      <c r="R31" s="37">
        <f>COUNTIF(R14:R26,$P$38)</f>
        <v>0</v>
      </c>
      <c r="S31" s="37">
        <f>COUNTIF(S14:S26,$P$38)</f>
        <v>0</v>
      </c>
      <c r="T31" s="37">
        <f>COUNTIF(T14:T26,$P$38)</f>
        <v>0</v>
      </c>
      <c r="U31" s="38">
        <f>COUNTIF(U14:U26,$P$38)</f>
        <v>0</v>
      </c>
      <c r="V31" s="39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38.25" customHeight="1" x14ac:dyDescent="0.2">
      <c r="A32" s="30"/>
      <c r="B32" s="41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43" t="s">
        <v>51</v>
      </c>
      <c r="Q32" s="37">
        <f>COUNTIF(Q14:Q26,$P$39)</f>
        <v>0</v>
      </c>
      <c r="R32" s="37">
        <f>COUNTIF(R14:R26,$P$39)</f>
        <v>0</v>
      </c>
      <c r="S32" s="37">
        <f>COUNTIF(S14:S26,$P$39)</f>
        <v>0</v>
      </c>
      <c r="T32" s="37">
        <f>COUNTIF(T14:T26,$P$39)</f>
        <v>0</v>
      </c>
      <c r="U32" s="38">
        <f>COUNTIF(U14:U26,$P$39)</f>
        <v>0</v>
      </c>
      <c r="V32" s="3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48" customHeight="1" x14ac:dyDescent="0.2">
      <c r="A33" s="44"/>
      <c r="B33" s="130" t="s">
        <v>52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45"/>
      <c r="Q33" s="45"/>
      <c r="R33" s="45"/>
      <c r="S33" s="45"/>
      <c r="T33" s="45"/>
      <c r="U33" s="46"/>
      <c r="V33" s="39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62.25" customHeight="1" x14ac:dyDescent="0.2">
      <c r="A34" s="47"/>
      <c r="B34" s="48" t="s">
        <v>53</v>
      </c>
      <c r="C34" s="49" t="s">
        <v>54</v>
      </c>
      <c r="D34" s="9" t="s">
        <v>55</v>
      </c>
      <c r="E34" s="9" t="s">
        <v>56</v>
      </c>
      <c r="F34" s="50" t="s">
        <v>57</v>
      </c>
      <c r="G34" s="51" t="s">
        <v>58</v>
      </c>
      <c r="H34" s="51" t="s">
        <v>59</v>
      </c>
      <c r="I34" s="51" t="s">
        <v>60</v>
      </c>
      <c r="J34" s="51" t="s">
        <v>61</v>
      </c>
      <c r="K34" s="51" t="s">
        <v>62</v>
      </c>
      <c r="L34" s="51" t="s">
        <v>63</v>
      </c>
      <c r="M34" s="51" t="s">
        <v>64</v>
      </c>
      <c r="N34" s="51" t="s">
        <v>65</v>
      </c>
      <c r="O34" s="51" t="s">
        <v>66</v>
      </c>
      <c r="P34" s="103" t="s">
        <v>67</v>
      </c>
      <c r="Q34" s="104"/>
      <c r="R34" s="104"/>
      <c r="S34" s="104"/>
      <c r="T34" s="104"/>
      <c r="U34" s="105"/>
      <c r="V34" s="39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66.75" customHeight="1" x14ac:dyDescent="0.2">
      <c r="A35" s="1"/>
      <c r="B35" s="52" t="s">
        <v>68</v>
      </c>
      <c r="C35" s="53">
        <v>0.92</v>
      </c>
      <c r="D35" s="54">
        <f t="shared" ref="D35:I35" si="0">+Q29/$B$30</f>
        <v>0</v>
      </c>
      <c r="E35" s="54">
        <f t="shared" si="0"/>
        <v>0</v>
      </c>
      <c r="F35" s="54">
        <f t="shared" si="0"/>
        <v>0</v>
      </c>
      <c r="G35" s="54">
        <f t="shared" si="0"/>
        <v>0</v>
      </c>
      <c r="H35" s="54">
        <f t="shared" si="0"/>
        <v>0</v>
      </c>
      <c r="I35" s="54">
        <f t="shared" si="0"/>
        <v>0</v>
      </c>
      <c r="J35" s="54" t="e">
        <f t="shared" ref="J35:O35" si="1">+#REF!/$B$30</f>
        <v>#REF!</v>
      </c>
      <c r="K35" s="54" t="e">
        <f t="shared" si="1"/>
        <v>#REF!</v>
      </c>
      <c r="L35" s="54" t="e">
        <f t="shared" si="1"/>
        <v>#REF!</v>
      </c>
      <c r="M35" s="54" t="e">
        <f t="shared" si="1"/>
        <v>#REF!</v>
      </c>
      <c r="N35" s="54" t="e">
        <f t="shared" si="1"/>
        <v>#REF!</v>
      </c>
      <c r="O35" s="54" t="e">
        <f t="shared" si="1"/>
        <v>#REF!</v>
      </c>
      <c r="P35" s="55" t="s">
        <v>69</v>
      </c>
      <c r="Q35" s="56" t="s">
        <v>70</v>
      </c>
      <c r="R35" s="56" t="s">
        <v>71</v>
      </c>
      <c r="S35" s="56" t="s">
        <v>72</v>
      </c>
      <c r="T35" s="56" t="s">
        <v>73</v>
      </c>
      <c r="U35" s="57" t="s">
        <v>74</v>
      </c>
      <c r="V35" s="39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30" customHeight="1" x14ac:dyDescent="0.2">
      <c r="A36" s="134"/>
      <c r="B36" s="58"/>
      <c r="C36" s="59"/>
      <c r="D36" s="60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 t="s">
        <v>75</v>
      </c>
      <c r="Q36" s="63">
        <f t="shared" ref="Q36:U36" si="2">+Q29/$B$30</f>
        <v>0</v>
      </c>
      <c r="R36" s="63">
        <f t="shared" si="2"/>
        <v>0</v>
      </c>
      <c r="S36" s="63">
        <f t="shared" si="2"/>
        <v>0</v>
      </c>
      <c r="T36" s="63">
        <f t="shared" si="2"/>
        <v>0</v>
      </c>
      <c r="U36" s="64">
        <f t="shared" si="2"/>
        <v>0</v>
      </c>
      <c r="V36" s="39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30" customHeight="1" x14ac:dyDescent="0.2">
      <c r="A37" s="135"/>
      <c r="B37" s="58"/>
      <c r="C37" s="59"/>
      <c r="D37" s="60"/>
      <c r="E37" s="6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5" t="s">
        <v>76</v>
      </c>
      <c r="Q37" s="63">
        <f t="shared" ref="Q37:U37" si="3">+Q30/$B$30</f>
        <v>0</v>
      </c>
      <c r="R37" s="63">
        <f t="shared" si="3"/>
        <v>0</v>
      </c>
      <c r="S37" s="63">
        <f t="shared" si="3"/>
        <v>0</v>
      </c>
      <c r="T37" s="63">
        <f t="shared" si="3"/>
        <v>0</v>
      </c>
      <c r="U37" s="64">
        <f t="shared" si="3"/>
        <v>0</v>
      </c>
      <c r="V37" s="39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49.5" customHeight="1" x14ac:dyDescent="0.2">
      <c r="A38" s="30"/>
      <c r="B38" s="1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7" t="s">
        <v>77</v>
      </c>
      <c r="Q38" s="63">
        <f t="shared" ref="Q38:U38" si="4">+Q31/$B$30</f>
        <v>0</v>
      </c>
      <c r="R38" s="63">
        <f t="shared" si="4"/>
        <v>0</v>
      </c>
      <c r="S38" s="63">
        <f t="shared" si="4"/>
        <v>0</v>
      </c>
      <c r="T38" s="63">
        <f t="shared" si="4"/>
        <v>0</v>
      </c>
      <c r="U38" s="64">
        <f t="shared" si="4"/>
        <v>0</v>
      </c>
      <c r="V38" s="39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35.25" customHeight="1" x14ac:dyDescent="0.2">
      <c r="A39" s="1"/>
      <c r="B39" s="103" t="s">
        <v>78</v>
      </c>
      <c r="C39" s="104"/>
      <c r="D39" s="104"/>
      <c r="E39" s="104"/>
      <c r="F39" s="104"/>
      <c r="G39" s="105"/>
      <c r="H39" s="66"/>
      <c r="I39" s="66"/>
      <c r="J39" s="66"/>
      <c r="K39" s="66"/>
      <c r="L39" s="66"/>
      <c r="M39" s="66"/>
      <c r="N39" s="66"/>
      <c r="O39" s="66"/>
      <c r="P39" s="68" t="s">
        <v>79</v>
      </c>
      <c r="Q39" s="63">
        <f t="shared" ref="Q39:U39" si="5">+Q32/$B$30</f>
        <v>0</v>
      </c>
      <c r="R39" s="63">
        <f t="shared" si="5"/>
        <v>0</v>
      </c>
      <c r="S39" s="63">
        <f t="shared" si="5"/>
        <v>0</v>
      </c>
      <c r="T39" s="63">
        <f t="shared" si="5"/>
        <v>0</v>
      </c>
      <c r="U39" s="64">
        <f t="shared" si="5"/>
        <v>0</v>
      </c>
      <c r="V39" s="39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46.5" customHeight="1" x14ac:dyDescent="0.2">
      <c r="A40" s="1"/>
      <c r="B40" s="69" t="s">
        <v>80</v>
      </c>
      <c r="C40" s="131" t="s">
        <v>81</v>
      </c>
      <c r="D40" s="104"/>
      <c r="E40" s="104"/>
      <c r="F40" s="104"/>
      <c r="G40" s="105"/>
      <c r="H40" s="66"/>
      <c r="I40" s="66"/>
      <c r="J40" s="66"/>
      <c r="K40" s="66"/>
      <c r="L40" s="66"/>
      <c r="M40" s="66"/>
      <c r="N40" s="66"/>
      <c r="O40" s="66"/>
      <c r="P40" s="70"/>
      <c r="Q40" s="71"/>
      <c r="R40" s="71"/>
      <c r="S40" s="71"/>
      <c r="T40" s="71"/>
      <c r="U40" s="72"/>
      <c r="V40" s="39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12" customHeight="1" x14ac:dyDescent="0.2">
      <c r="A41" s="1"/>
      <c r="B41" s="6"/>
      <c r="C41" s="132"/>
      <c r="D41" s="104"/>
      <c r="E41" s="104"/>
      <c r="F41" s="104"/>
      <c r="G41" s="105"/>
      <c r="H41" s="66"/>
      <c r="I41" s="66"/>
      <c r="J41" s="66"/>
      <c r="K41" s="66"/>
      <c r="L41" s="66"/>
      <c r="M41" s="66"/>
      <c r="N41" s="66"/>
      <c r="O41" s="66"/>
      <c r="P41" s="66"/>
      <c r="Q41" s="1"/>
      <c r="R41" s="1"/>
      <c r="S41" s="1"/>
      <c r="T41" s="1"/>
      <c r="U41" s="2"/>
      <c r="V41" s="39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25.5" customHeight="1" x14ac:dyDescent="0.2">
      <c r="A42" s="137"/>
      <c r="B42" s="138"/>
      <c r="C42" s="73"/>
      <c r="D42" s="73"/>
      <c r="E42" s="73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"/>
      <c r="R42" s="1"/>
      <c r="S42" s="1"/>
      <c r="T42" s="1"/>
      <c r="U42" s="2"/>
      <c r="V42" s="39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30" customHeight="1" x14ac:dyDescent="0.2">
      <c r="A43" s="66"/>
      <c r="B43" s="103" t="s">
        <v>82</v>
      </c>
      <c r="C43" s="104"/>
      <c r="D43" s="104"/>
      <c r="E43" s="104"/>
      <c r="F43" s="104"/>
      <c r="G43" s="105"/>
      <c r="H43" s="44"/>
      <c r="I43" s="1"/>
      <c r="J43" s="74"/>
      <c r="K43" s="74"/>
      <c r="L43" s="74"/>
      <c r="M43" s="74"/>
      <c r="N43" s="74"/>
      <c r="O43" s="74"/>
      <c r="P43" s="139" t="s">
        <v>83</v>
      </c>
      <c r="Q43" s="141"/>
      <c r="R43" s="117"/>
      <c r="S43" s="117"/>
      <c r="T43" s="117"/>
      <c r="U43" s="117"/>
      <c r="V43" s="115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18.75" customHeight="1" x14ac:dyDescent="0.2">
      <c r="A44" s="1"/>
      <c r="B44" s="75" t="s">
        <v>84</v>
      </c>
      <c r="C44" s="131" t="s">
        <v>85</v>
      </c>
      <c r="D44" s="104"/>
      <c r="E44" s="104"/>
      <c r="F44" s="104"/>
      <c r="G44" s="105"/>
      <c r="H44" s="44"/>
      <c r="I44" s="74"/>
      <c r="J44" s="74"/>
      <c r="K44" s="74"/>
      <c r="L44" s="74"/>
      <c r="M44" s="74"/>
      <c r="N44" s="74"/>
      <c r="O44" s="74"/>
      <c r="P44" s="140"/>
      <c r="Q44" s="142"/>
      <c r="R44" s="143"/>
      <c r="S44" s="143"/>
      <c r="T44" s="143"/>
      <c r="U44" s="143"/>
      <c r="V44" s="144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42.75" customHeight="1" x14ac:dyDescent="0.2">
      <c r="A45" s="32"/>
      <c r="B45" s="69" t="s">
        <v>86</v>
      </c>
      <c r="C45" s="131" t="s">
        <v>87</v>
      </c>
      <c r="D45" s="104"/>
      <c r="E45" s="104"/>
      <c r="F45" s="104"/>
      <c r="G45" s="105"/>
      <c r="H45" s="44"/>
      <c r="I45" s="74"/>
      <c r="J45" s="74"/>
      <c r="K45" s="74"/>
      <c r="L45" s="74"/>
      <c r="M45" s="74"/>
      <c r="N45" s="74"/>
      <c r="O45" s="74"/>
      <c r="P45" s="110"/>
      <c r="Q45" s="122"/>
      <c r="R45" s="126"/>
      <c r="S45" s="126"/>
      <c r="T45" s="126"/>
      <c r="U45" s="126"/>
      <c r="V45" s="123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19.5" customHeight="1" x14ac:dyDescent="0.2">
      <c r="A46" s="32"/>
      <c r="B46" s="32"/>
      <c r="C46" s="73"/>
      <c r="D46" s="73"/>
      <c r="E46" s="73"/>
      <c r="F46" s="73"/>
      <c r="G46" s="73"/>
      <c r="H46" s="44"/>
      <c r="I46" s="74"/>
      <c r="J46" s="74"/>
      <c r="K46" s="74"/>
      <c r="L46" s="74"/>
      <c r="M46" s="74"/>
      <c r="N46" s="74"/>
      <c r="O46" s="74"/>
      <c r="P46" s="76"/>
      <c r="Q46" s="74"/>
      <c r="R46" s="74"/>
      <c r="S46" s="74"/>
      <c r="T46" s="74"/>
      <c r="U46" s="77"/>
      <c r="V46" s="78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31.5" customHeight="1" x14ac:dyDescent="0.2">
      <c r="A47" s="32"/>
      <c r="B47" s="103" t="s">
        <v>82</v>
      </c>
      <c r="C47" s="104"/>
      <c r="D47" s="104"/>
      <c r="E47" s="104"/>
      <c r="F47" s="104"/>
      <c r="G47" s="105"/>
      <c r="H47" s="44"/>
      <c r="I47" s="74"/>
      <c r="J47" s="74"/>
      <c r="K47" s="74"/>
      <c r="L47" s="74"/>
      <c r="M47" s="74"/>
      <c r="N47" s="74"/>
      <c r="O47" s="74"/>
      <c r="P47" s="76"/>
      <c r="Q47" s="74"/>
      <c r="R47" s="74"/>
      <c r="S47" s="74"/>
      <c r="T47" s="74"/>
      <c r="U47" s="77"/>
      <c r="V47" s="78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23.25" customHeight="1" x14ac:dyDescent="0.2">
      <c r="A48" s="1"/>
      <c r="B48" s="75" t="s">
        <v>84</v>
      </c>
      <c r="C48" s="131" t="s">
        <v>85</v>
      </c>
      <c r="D48" s="104"/>
      <c r="E48" s="104"/>
      <c r="F48" s="104"/>
      <c r="G48" s="105"/>
      <c r="H48" s="1"/>
      <c r="I48" s="1"/>
      <c r="J48" s="1"/>
      <c r="K48" s="1"/>
      <c r="L48" s="1"/>
      <c r="M48" s="1"/>
      <c r="N48" s="1"/>
      <c r="O48" s="1"/>
      <c r="P48" s="1"/>
      <c r="Q48" s="44"/>
      <c r="R48" s="1"/>
      <c r="S48" s="1"/>
      <c r="T48" s="1"/>
      <c r="U48" s="2"/>
      <c r="V48" s="3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42.75" customHeight="1" x14ac:dyDescent="0.2">
      <c r="A49" s="1"/>
      <c r="B49" s="69" t="s">
        <v>88</v>
      </c>
      <c r="C49" s="131" t="s">
        <v>89</v>
      </c>
      <c r="D49" s="104"/>
      <c r="E49" s="104"/>
      <c r="F49" s="104"/>
      <c r="G49" s="10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39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39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399" customHeight="1" x14ac:dyDescent="0.2">
      <c r="A51" s="1"/>
      <c r="B51" s="136" t="s">
        <v>90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5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2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2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2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2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2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2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2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2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2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2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2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2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2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2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2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2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2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2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2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2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2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2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2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2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2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2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2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2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2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2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2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2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2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2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2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2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2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2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2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2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2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2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2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2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2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2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2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2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2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2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2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2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2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2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2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2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2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2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2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2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2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2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2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2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2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2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2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2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2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2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2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2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2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2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2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2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2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2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2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2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2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2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2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2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2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2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2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2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2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2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2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2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2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2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2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2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2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2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2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2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2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2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2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2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2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2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2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2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2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2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2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2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2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2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2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2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2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2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2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2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2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2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2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2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2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2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2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2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2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2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2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2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2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2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2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2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2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2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2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2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2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2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2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2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2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2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2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2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2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2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2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2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2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2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2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2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2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2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2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2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2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2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2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2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2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2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2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2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2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2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2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2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2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2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2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2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2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2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2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2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2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2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2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2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2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2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2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2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2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2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2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2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2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2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2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2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2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2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2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2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2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2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2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2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2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2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2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2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2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2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2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2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2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2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2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2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2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2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2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2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2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2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2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2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2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2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2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2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2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2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2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2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2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2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2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2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2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2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2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2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2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2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2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2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2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2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2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2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2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2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2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2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2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2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2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2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2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2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2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2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2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2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2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2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2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2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2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2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2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2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2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2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2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2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2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2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2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2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2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2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2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2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2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2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2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2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  <row r="665" spans="1:42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2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</row>
    <row r="666" spans="1:42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2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</row>
    <row r="667" spans="1:42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2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</row>
    <row r="668" spans="1:42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2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</row>
    <row r="669" spans="1:42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2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2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</row>
    <row r="671" spans="1:42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2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</row>
    <row r="672" spans="1:42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2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2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</row>
    <row r="674" spans="1:42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2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</row>
    <row r="675" spans="1:42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2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</row>
    <row r="676" spans="1:42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2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</row>
    <row r="677" spans="1:42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2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</row>
    <row r="678" spans="1:42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2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</row>
    <row r="679" spans="1:42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2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</row>
    <row r="680" spans="1:42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2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</row>
    <row r="681" spans="1:42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2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</row>
    <row r="682" spans="1:42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2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</row>
    <row r="683" spans="1:42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2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</row>
    <row r="684" spans="1:42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2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</row>
    <row r="685" spans="1:42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2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</row>
    <row r="686" spans="1:42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2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</row>
    <row r="687" spans="1:42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2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</row>
    <row r="688" spans="1:42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2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</row>
    <row r="689" spans="1:42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2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</row>
    <row r="690" spans="1:42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2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</row>
    <row r="691" spans="1:42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2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</row>
    <row r="692" spans="1:42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2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</row>
    <row r="693" spans="1:42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2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</row>
    <row r="694" spans="1:42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2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</row>
    <row r="695" spans="1:42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</row>
    <row r="696" spans="1:42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2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</row>
    <row r="697" spans="1:42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2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</row>
    <row r="698" spans="1:42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2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</row>
    <row r="699" spans="1:42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2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</row>
    <row r="700" spans="1:42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2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</row>
    <row r="701" spans="1:42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2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</row>
    <row r="702" spans="1:42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2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</row>
    <row r="703" spans="1:42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2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</row>
    <row r="704" spans="1:42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2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</row>
    <row r="705" spans="1:42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2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</row>
    <row r="706" spans="1:42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2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</row>
    <row r="707" spans="1:42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2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</row>
    <row r="708" spans="1:42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2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</row>
    <row r="709" spans="1:42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2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</row>
    <row r="710" spans="1:42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2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</row>
    <row r="711" spans="1:42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2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</row>
    <row r="712" spans="1:42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2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</row>
    <row r="713" spans="1:42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2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</row>
    <row r="714" spans="1:42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2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</row>
    <row r="715" spans="1:42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2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</row>
    <row r="716" spans="1:42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2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</row>
    <row r="717" spans="1:42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2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</row>
    <row r="718" spans="1:42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2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</row>
    <row r="719" spans="1:42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2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</row>
    <row r="720" spans="1:42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2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</row>
    <row r="721" spans="1:42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2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</row>
    <row r="722" spans="1:42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2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</row>
    <row r="723" spans="1:42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2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</row>
    <row r="724" spans="1:42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2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</row>
    <row r="725" spans="1:42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2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</row>
    <row r="726" spans="1:42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2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</row>
    <row r="727" spans="1:42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2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</row>
    <row r="728" spans="1:42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2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</row>
    <row r="729" spans="1:42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2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</row>
    <row r="730" spans="1:42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2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</row>
    <row r="731" spans="1:42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2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</row>
    <row r="732" spans="1:42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2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</row>
    <row r="733" spans="1:42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2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</row>
    <row r="734" spans="1:42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2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</row>
    <row r="735" spans="1:42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2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</row>
    <row r="736" spans="1:42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2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</row>
    <row r="737" spans="1:42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2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</row>
    <row r="738" spans="1:42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2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</row>
    <row r="739" spans="1:42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2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</row>
    <row r="740" spans="1:42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2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</row>
    <row r="741" spans="1:42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2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</row>
    <row r="742" spans="1:42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2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</row>
    <row r="743" spans="1:42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2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</row>
    <row r="744" spans="1:42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2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</row>
    <row r="745" spans="1:42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2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</row>
    <row r="746" spans="1:42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2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</row>
    <row r="747" spans="1:42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2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</row>
    <row r="748" spans="1:42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2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</row>
    <row r="749" spans="1:42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2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</row>
    <row r="750" spans="1:42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2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</row>
    <row r="751" spans="1:42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2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</row>
    <row r="752" spans="1:42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2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</row>
    <row r="753" spans="1:42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2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</row>
    <row r="754" spans="1:42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2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</row>
    <row r="755" spans="1:42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2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</row>
    <row r="756" spans="1:42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2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</row>
    <row r="757" spans="1:42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2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</row>
    <row r="758" spans="1:42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2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</row>
    <row r="759" spans="1:42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2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</row>
    <row r="760" spans="1:42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2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</row>
    <row r="761" spans="1:42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2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</row>
    <row r="762" spans="1:42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2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</row>
    <row r="763" spans="1:42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2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</row>
    <row r="764" spans="1:42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2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</row>
    <row r="765" spans="1:42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2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</row>
    <row r="766" spans="1:42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2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</row>
    <row r="767" spans="1:42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2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</row>
    <row r="768" spans="1:42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2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</row>
    <row r="769" spans="1:42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2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</row>
    <row r="770" spans="1:42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2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</row>
    <row r="771" spans="1:42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2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</row>
    <row r="772" spans="1:42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2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</row>
    <row r="773" spans="1:42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2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</row>
    <row r="774" spans="1:42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2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</row>
    <row r="775" spans="1:42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2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</row>
    <row r="776" spans="1:42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2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</row>
    <row r="777" spans="1:42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2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</row>
    <row r="778" spans="1:42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2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</row>
    <row r="779" spans="1:42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2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</row>
    <row r="780" spans="1:42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2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</row>
    <row r="781" spans="1:42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2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</row>
    <row r="782" spans="1:42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2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</row>
    <row r="783" spans="1:42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2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</row>
    <row r="784" spans="1:42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2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</row>
    <row r="785" spans="1:42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2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</row>
    <row r="786" spans="1:42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2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</row>
    <row r="787" spans="1:42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2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</row>
    <row r="788" spans="1:42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2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</row>
    <row r="789" spans="1:42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2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</row>
    <row r="790" spans="1:42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2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</row>
    <row r="791" spans="1:42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2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</row>
    <row r="792" spans="1:42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2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</row>
    <row r="793" spans="1:42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2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</row>
    <row r="794" spans="1:42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2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</row>
    <row r="795" spans="1:42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2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</row>
    <row r="796" spans="1:42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2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</row>
    <row r="797" spans="1:42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2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</row>
    <row r="798" spans="1:42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2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</row>
    <row r="799" spans="1:42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2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</row>
    <row r="800" spans="1:42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2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</row>
    <row r="801" spans="1:42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2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</row>
    <row r="802" spans="1:42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2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</row>
    <row r="803" spans="1:42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2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</row>
    <row r="804" spans="1:42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2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</row>
    <row r="805" spans="1:42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2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</row>
    <row r="806" spans="1:42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2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</row>
    <row r="807" spans="1:42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2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</row>
    <row r="808" spans="1:42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2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</row>
    <row r="809" spans="1:42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2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</row>
    <row r="810" spans="1:42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2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</row>
    <row r="811" spans="1:42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2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</row>
    <row r="812" spans="1:42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2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</row>
    <row r="813" spans="1:42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2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</row>
    <row r="814" spans="1:42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2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</row>
    <row r="815" spans="1:42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2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</row>
    <row r="816" spans="1:42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2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</row>
    <row r="817" spans="1:42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2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</row>
    <row r="818" spans="1:42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2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</row>
    <row r="819" spans="1:42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2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</row>
    <row r="820" spans="1:42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2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</row>
    <row r="821" spans="1:42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2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</row>
    <row r="822" spans="1:42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2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</row>
    <row r="823" spans="1:42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2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</row>
    <row r="824" spans="1:42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2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</row>
    <row r="825" spans="1:42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2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</row>
    <row r="826" spans="1:42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2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</row>
    <row r="827" spans="1:42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2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</row>
    <row r="828" spans="1:42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2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</row>
    <row r="829" spans="1:42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2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</row>
    <row r="830" spans="1:42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2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</row>
    <row r="831" spans="1:42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2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</row>
    <row r="832" spans="1:42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2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</row>
    <row r="833" spans="1:42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2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</row>
    <row r="834" spans="1:42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2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</row>
    <row r="835" spans="1:42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2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</row>
    <row r="836" spans="1:42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2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</row>
    <row r="837" spans="1:42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2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</row>
    <row r="838" spans="1:42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2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</row>
    <row r="839" spans="1:42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2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</row>
    <row r="840" spans="1:42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2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</row>
    <row r="841" spans="1:42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2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</row>
    <row r="842" spans="1:42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2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</row>
    <row r="843" spans="1:42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2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</row>
    <row r="844" spans="1:42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2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</row>
    <row r="845" spans="1:42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2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</row>
    <row r="846" spans="1:42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2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</row>
    <row r="847" spans="1:42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2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</row>
    <row r="848" spans="1:42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2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</row>
    <row r="849" spans="1:42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2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</row>
    <row r="850" spans="1:42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2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</row>
    <row r="851" spans="1:42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2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</row>
    <row r="852" spans="1:42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2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</row>
    <row r="853" spans="1:42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2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</row>
    <row r="854" spans="1:42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2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</row>
    <row r="855" spans="1:42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2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</row>
    <row r="856" spans="1:42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2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</row>
    <row r="857" spans="1:42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2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</row>
    <row r="858" spans="1:42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2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</row>
    <row r="859" spans="1:42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2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</row>
    <row r="860" spans="1:42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2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</row>
    <row r="861" spans="1:42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2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</row>
    <row r="862" spans="1:42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2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</row>
    <row r="863" spans="1:42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2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</row>
    <row r="864" spans="1:42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2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</row>
    <row r="865" spans="1:42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2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</row>
    <row r="866" spans="1:42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2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</row>
    <row r="867" spans="1:42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2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</row>
    <row r="868" spans="1:42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2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</row>
    <row r="869" spans="1:42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2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</row>
    <row r="870" spans="1:42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2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</row>
    <row r="871" spans="1:42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2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</row>
    <row r="872" spans="1:42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2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</row>
    <row r="873" spans="1:42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2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</row>
    <row r="874" spans="1:42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2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</row>
    <row r="875" spans="1:42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2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</row>
    <row r="876" spans="1:42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2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</row>
    <row r="877" spans="1:42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2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</row>
    <row r="878" spans="1:42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2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</row>
    <row r="879" spans="1:42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2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</row>
    <row r="880" spans="1:42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2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</row>
    <row r="881" spans="1:42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2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</row>
    <row r="882" spans="1:42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2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</row>
    <row r="883" spans="1:42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2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</row>
    <row r="884" spans="1:42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2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</row>
    <row r="885" spans="1:42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2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</row>
    <row r="886" spans="1:42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2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</row>
    <row r="887" spans="1:42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2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</row>
    <row r="888" spans="1:42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2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</row>
    <row r="889" spans="1:42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2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</row>
    <row r="890" spans="1:42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2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</row>
    <row r="891" spans="1:42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2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</row>
    <row r="892" spans="1:42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2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</row>
    <row r="893" spans="1:42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2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</row>
    <row r="894" spans="1:42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2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</row>
    <row r="895" spans="1:42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2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</row>
    <row r="896" spans="1:42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2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</row>
    <row r="897" spans="1:42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2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</row>
    <row r="898" spans="1:42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2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</row>
    <row r="899" spans="1:42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2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</row>
    <row r="900" spans="1:42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2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</row>
    <row r="901" spans="1:42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2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</row>
    <row r="902" spans="1:42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2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</row>
    <row r="903" spans="1:42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2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</row>
    <row r="904" spans="1:42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2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</row>
    <row r="905" spans="1:42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2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</row>
    <row r="906" spans="1:42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2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</row>
    <row r="907" spans="1:42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2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</row>
    <row r="908" spans="1:42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2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</row>
    <row r="909" spans="1:42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2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</row>
    <row r="910" spans="1:42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2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</row>
    <row r="911" spans="1:42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2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</row>
    <row r="912" spans="1:42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2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</row>
    <row r="913" spans="1:42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2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</row>
    <row r="914" spans="1:42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2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</row>
    <row r="915" spans="1:42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2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</row>
    <row r="916" spans="1:42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2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</row>
    <row r="917" spans="1:42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2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</row>
    <row r="918" spans="1:42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2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</row>
    <row r="919" spans="1:42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2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</row>
    <row r="920" spans="1:42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2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</row>
    <row r="921" spans="1:42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2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</row>
    <row r="922" spans="1:42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2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</row>
    <row r="923" spans="1:42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2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</row>
    <row r="924" spans="1:42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2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</row>
    <row r="925" spans="1:42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2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</row>
    <row r="926" spans="1:42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2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</row>
    <row r="927" spans="1:42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2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</row>
    <row r="928" spans="1:42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2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</row>
    <row r="929" spans="1:42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2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</row>
    <row r="930" spans="1:42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2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</row>
    <row r="931" spans="1:42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2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</row>
    <row r="932" spans="1:42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2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</row>
    <row r="933" spans="1:42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2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</row>
    <row r="934" spans="1:42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2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</row>
    <row r="935" spans="1:42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2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</row>
    <row r="936" spans="1:42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2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</row>
    <row r="937" spans="1:42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2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</row>
    <row r="938" spans="1:42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2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</row>
    <row r="939" spans="1:42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2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</row>
    <row r="940" spans="1:42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2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</row>
    <row r="941" spans="1:42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2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</row>
    <row r="942" spans="1:42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2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</row>
    <row r="943" spans="1:42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2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</row>
    <row r="944" spans="1:42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2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</row>
    <row r="945" spans="1:42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2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</row>
    <row r="946" spans="1:42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2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</row>
    <row r="947" spans="1:42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2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</row>
    <row r="948" spans="1:42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2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</row>
    <row r="949" spans="1:42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2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</row>
    <row r="950" spans="1:42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2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</row>
    <row r="951" spans="1:42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2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</row>
    <row r="952" spans="1:42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2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</row>
    <row r="953" spans="1:42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2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</row>
    <row r="954" spans="1:42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2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</row>
    <row r="955" spans="1:42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2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</row>
    <row r="956" spans="1:42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2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</row>
    <row r="957" spans="1:42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2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</row>
    <row r="958" spans="1:42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2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</row>
    <row r="959" spans="1:42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2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</row>
    <row r="960" spans="1:42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2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</row>
    <row r="961" spans="1:42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2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</row>
    <row r="962" spans="1:42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2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</row>
    <row r="963" spans="1:42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2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</row>
    <row r="964" spans="1:42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2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</row>
    <row r="965" spans="1:42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2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</row>
    <row r="966" spans="1:42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2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</row>
    <row r="967" spans="1:42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2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</row>
    <row r="968" spans="1:42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2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</row>
    <row r="969" spans="1:42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2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</row>
    <row r="970" spans="1:42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2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</row>
    <row r="971" spans="1:42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2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</row>
    <row r="972" spans="1:42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2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</row>
    <row r="973" spans="1:42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2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</row>
    <row r="974" spans="1:42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2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</row>
    <row r="975" spans="1:42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2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</row>
    <row r="976" spans="1:42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2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</row>
    <row r="977" spans="1:42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2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</row>
    <row r="978" spans="1:42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2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</row>
    <row r="979" spans="1:42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2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</row>
    <row r="980" spans="1:42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2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</row>
    <row r="981" spans="1:42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2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</row>
    <row r="982" spans="1:42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2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</row>
    <row r="983" spans="1:42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2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</row>
    <row r="984" spans="1:42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2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</row>
    <row r="985" spans="1:42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2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</row>
    <row r="986" spans="1:42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2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</row>
    <row r="987" spans="1:42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2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</row>
    <row r="988" spans="1:42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2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</row>
    <row r="989" spans="1:42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2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</row>
    <row r="990" spans="1:42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2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</row>
    <row r="991" spans="1:42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2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</row>
    <row r="992" spans="1:42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2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</row>
    <row r="993" spans="1:42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2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</row>
    <row r="994" spans="1:42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2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</row>
    <row r="995" spans="1:42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2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</row>
    <row r="996" spans="1:42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2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</row>
    <row r="997" spans="1:42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2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</row>
    <row r="998" spans="1:42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2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</row>
    <row r="999" spans="1:42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2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</row>
  </sheetData>
  <mergeCells count="56">
    <mergeCell ref="A36:A37"/>
    <mergeCell ref="P34:U34"/>
    <mergeCell ref="C49:G49"/>
    <mergeCell ref="B51:V51"/>
    <mergeCell ref="A42:B42"/>
    <mergeCell ref="B43:G43"/>
    <mergeCell ref="P43:P45"/>
    <mergeCell ref="Q43:V45"/>
    <mergeCell ref="C44:G44"/>
    <mergeCell ref="C45:G45"/>
    <mergeCell ref="B47:G47"/>
    <mergeCell ref="Q8:V8"/>
    <mergeCell ref="Q9:U9"/>
    <mergeCell ref="Q10:U10"/>
    <mergeCell ref="V11:V12"/>
    <mergeCell ref="C48:G48"/>
    <mergeCell ref="B39:G39"/>
    <mergeCell ref="C40:G40"/>
    <mergeCell ref="C41:G41"/>
    <mergeCell ref="A8:P9"/>
    <mergeCell ref="D11:O11"/>
    <mergeCell ref="P11:P12"/>
    <mergeCell ref="B33:O33"/>
    <mergeCell ref="B13:P13"/>
    <mergeCell ref="B19:P19"/>
    <mergeCell ref="B21:P21"/>
    <mergeCell ref="B10:P10"/>
    <mergeCell ref="A1:B2"/>
    <mergeCell ref="C1:U1"/>
    <mergeCell ref="C5:V5"/>
    <mergeCell ref="A4:B4"/>
    <mergeCell ref="A5:B5"/>
    <mergeCell ref="V1:V2"/>
    <mergeCell ref="C2:S2"/>
    <mergeCell ref="T2:U2"/>
    <mergeCell ref="C4:O4"/>
    <mergeCell ref="Q4:V4"/>
    <mergeCell ref="Q6:V6"/>
    <mergeCell ref="A7:B7"/>
    <mergeCell ref="C7:I7"/>
    <mergeCell ref="J7:P7"/>
    <mergeCell ref="Q7:T7"/>
    <mergeCell ref="U7:V7"/>
    <mergeCell ref="J6:P6"/>
    <mergeCell ref="A11:A12"/>
    <mergeCell ref="B11:B12"/>
    <mergeCell ref="C11:C12"/>
    <mergeCell ref="A6:B6"/>
    <mergeCell ref="C6:I6"/>
    <mergeCell ref="P28:U28"/>
    <mergeCell ref="Q11:U11"/>
    <mergeCell ref="B25:P25"/>
    <mergeCell ref="B23:P23"/>
    <mergeCell ref="B17:P17"/>
    <mergeCell ref="B14:B15"/>
    <mergeCell ref="C14:C15"/>
  </mergeCells>
  <conditionalFormatting sqref="F14:O16 F26:O26 F20:O20 F22:O22">
    <cfRule type="cellIs" dxfId="2" priority="3" stopIfTrue="1" operator="equal">
      <formula>"x"</formula>
    </cfRule>
  </conditionalFormatting>
  <conditionalFormatting sqref="F18:O18">
    <cfRule type="cellIs" dxfId="1" priority="2" stopIfTrue="1" operator="equal">
      <formula>"x"</formula>
    </cfRule>
  </conditionalFormatting>
  <conditionalFormatting sqref="F24:O24">
    <cfRule type="cellIs" dxfId="0" priority="1" stopIfTrue="1" operator="equal">
      <formula>"x"</formula>
    </cfRule>
  </conditionalFormatting>
  <dataValidations count="1">
    <dataValidation type="list" allowBlank="1" showErrorMessage="1" sqref="P27 U27:V27 V28">
      <formula1>#REF!</formula1>
    </dataValidation>
  </dataValidation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Hoja2!$F$4:$F$7</xm:f>
          </x14:formula1>
          <xm:sqref>Q13:U26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000"/>
  <sheetViews>
    <sheetView workbookViewId="0"/>
  </sheetViews>
  <sheetFormatPr baseColWidth="10" defaultColWidth="12.625" defaultRowHeight="15" customHeight="1" x14ac:dyDescent="0.2"/>
  <cols>
    <col min="1" max="3" width="9.375" customWidth="1"/>
    <col min="4" max="4" width="16.625" customWidth="1"/>
    <col min="5" max="5" width="9.375" customWidth="1"/>
    <col min="6" max="6" width="14.625" customWidth="1"/>
    <col min="7" max="26" width="9.375" customWidth="1"/>
  </cols>
  <sheetData>
    <row r="4" spans="4:6" ht="14.25" x14ac:dyDescent="0.2">
      <c r="D4" s="79" t="s">
        <v>91</v>
      </c>
      <c r="F4" s="80" t="s">
        <v>75</v>
      </c>
    </row>
    <row r="5" spans="4:6" ht="14.25" x14ac:dyDescent="0.2">
      <c r="D5" s="81" t="s">
        <v>92</v>
      </c>
      <c r="F5" s="82" t="s">
        <v>76</v>
      </c>
    </row>
    <row r="6" spans="4:6" ht="14.25" x14ac:dyDescent="0.2">
      <c r="D6" s="83" t="s">
        <v>93</v>
      </c>
      <c r="F6" s="84" t="s">
        <v>77</v>
      </c>
    </row>
    <row r="7" spans="4:6" ht="14.25" x14ac:dyDescent="0.2">
      <c r="D7" s="85" t="s">
        <v>94</v>
      </c>
      <c r="F7" s="86" t="s">
        <v>79</v>
      </c>
    </row>
    <row r="8" spans="4:6" x14ac:dyDescent="0.25">
      <c r="F8" s="8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admdin04</dc:creator>
  <cp:lastModifiedBy>ADMBOD01</cp:lastModifiedBy>
  <dcterms:created xsi:type="dcterms:W3CDTF">2019-03-14T14:09:09Z</dcterms:created>
  <dcterms:modified xsi:type="dcterms:W3CDTF">2022-01-27T19:15:33Z</dcterms:modified>
</cp:coreProperties>
</file>