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18"/>
  <workbookPr defaultThemeVersion="124226"/>
  <mc:AlternateContent xmlns:mc="http://schemas.openxmlformats.org/markup-compatibility/2006">
    <mc:Choice Requires="x15">
      <x15ac:absPath xmlns:x15ac="http://schemas.microsoft.com/office/spreadsheetml/2010/11/ac" url="C:\Users\AD1GR102\Desktop\"/>
    </mc:Choice>
  </mc:AlternateContent>
  <xr:revisionPtr revIDLastSave="0" documentId="8_{D250AD9E-6EED-47C6-84D6-B095D2DEC38D}" xr6:coauthVersionLast="47" xr6:coauthVersionMax="47" xr10:uidLastSave="{00000000-0000-0000-0000-000000000000}"/>
  <bookViews>
    <workbookView xWindow="-120" yWindow="-120" windowWidth="29040" windowHeight="15840" xr2:uid="{00000000-000D-0000-FFFF-FFFF00000000}"/>
  </bookViews>
  <sheets>
    <sheet name="Estrategia Completa" sheetId="2" r:id="rId1"/>
    <sheet name="Hoja2" sheetId="3" state="hidden" r:id="rId2"/>
  </sheets>
  <definedNames>
    <definedName name="_xlnm.Print_Area" localSheetId="0">'Estrategia Completa'!$A$1:$L$27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2" l="1"/>
  <c r="D17" i="2"/>
  <c r="D25" i="2"/>
  <c r="D23" i="2"/>
  <c r="D13" i="2"/>
  <c r="D9" i="2"/>
  <c r="D5" i="2"/>
  <c r="B5" i="2" s="1"/>
  <c r="B23" i="2" l="1"/>
  <c r="B17" i="2"/>
  <c r="B9" i="2"/>
</calcChain>
</file>

<file path=xl/sharedStrings.xml><?xml version="1.0" encoding="utf-8"?>
<sst xmlns="http://schemas.openxmlformats.org/spreadsheetml/2006/main" count="155" uniqueCount="136">
  <si>
    <t xml:space="preserve"> ESTRATEGIA PARA LA GESTIÓN DE CONFLICTO DE INTERESES</t>
  </si>
  <si>
    <t>ESTRATEGIA  DE CONFLICTO DE INTERESES</t>
  </si>
  <si>
    <t>Entidad</t>
  </si>
  <si>
    <t>SUBRED INTEGRADA DE SERVICIOS DE SALUD SUR E.S.E</t>
  </si>
  <si>
    <t>Calificación Total</t>
  </si>
  <si>
    <t>CRONOGRAMA  DE ACTIVIDADES</t>
  </si>
  <si>
    <t>Componente</t>
  </si>
  <si>
    <t xml:space="preserve">Calificación </t>
  </si>
  <si>
    <t>Categoría</t>
  </si>
  <si>
    <t>Calificación</t>
  </si>
  <si>
    <t xml:space="preserve">Actividades de Gestión </t>
  </si>
  <si>
    <t>Opciones de Puntaje (0 - 100)</t>
  </si>
  <si>
    <t>Puntaje</t>
  </si>
  <si>
    <t>Observaciones</t>
  </si>
  <si>
    <t>ACTIVIDADES  DE GESTIÒN</t>
  </si>
  <si>
    <t>RESPONSABLES</t>
  </si>
  <si>
    <t>SOPORTES</t>
  </si>
  <si>
    <t>PLAZO</t>
  </si>
  <si>
    <t>Planeación</t>
  </si>
  <si>
    <t>Diseño de la estrategia para la gestión de conflictos de intereses</t>
  </si>
  <si>
    <t>El Plan anual Institucional de la entidad para la vigencia actual establece acciones, productos o metas para la gestión de conflicto de intereses.</t>
  </si>
  <si>
    <t xml:space="preserve">Si= 100
No= 0
Indirectamente= 50 </t>
  </si>
  <si>
    <t>Para la Vigencia 2021 se tiene contemplado, realizar las siguientes acciones encamninadas a fortalecer la gestión de Integral de conflictos de interes.
* Creación de la Politica de Conflicto de Interes.
* Implementación de la estrategia de Conflicto de Interes.</t>
  </si>
  <si>
    <t>Incorporar al Plan anual Institucional la estrategia para la gestión del conflicto de intereses y publicarlo en el sitio web.</t>
  </si>
  <si>
    <t>Direccionamiento Estratégico</t>
  </si>
  <si>
    <t xml:space="preserve">Plan  Anual Institucional, publicado en pagina web, y con seguimiento según periodicidad definida. </t>
  </si>
  <si>
    <t>Primer Trimestre</t>
  </si>
  <si>
    <t>En el componente de Gestión de Riesgos - Mapas de Riesgos de Corrupción del Plan Anticorrupción y Atención al Ciudadano - PAAC, se identificaron riesgos y controles frente a conflictos de intereses.</t>
  </si>
  <si>
    <t>En el mapa de riesgos de corrupcion 2020 se identificaron 15 riesgos de tipología "corrupción" con la descripcion de sus respectivos controles,  que correspondieron a situaciones reales potenciales o aparentes que pueden constituir Conflictos de Interes en los procesos de Contratación, Financiera, Talento Humano, Administrativa, Sistemas de Información y TICS, Desarrollo Institucional y Gestión de Urgencias, cada riesgo surtió la etapa de analisis y valoración de controles.</t>
  </si>
  <si>
    <t>Incorporar dentro de la Política de Integridad la Gestión de Conflicto de Intereses.</t>
  </si>
  <si>
    <t xml:space="preserve">Dirección de Gestión del Talento Humano
</t>
  </si>
  <si>
    <t>Política de Integridad y Conflictos de Intereses</t>
  </si>
  <si>
    <t>Segundo cuatrimestre</t>
  </si>
  <si>
    <t xml:space="preserve">En el componente de Iniciativas Adicionales del Plan Anticorrupción y Atención al Ciudadano - PAAC, se programaron actividades de pedagogía, gestión o seguimiento a los conflictos de intereses. </t>
  </si>
  <si>
    <t>En otras iniciativas estan contemplada la accion de socializacion de la politica y codigo de integridad que incluye la difusión de principios y valores a los colaboradores.  No obstante esta se debe fortalecer la cobertura de difusión  y seguimiento a los conlictos de interes reflejados en este componente dentro del PAAC.</t>
  </si>
  <si>
    <t>Incorporar a la Gestión de Riesgos - Mapas de Riesgos de Corrupción del Plan Anticorrupción y Atención al Ciudadano - PAAC, la identificación de riesgos y controles frente a conflictos de intereses.</t>
  </si>
  <si>
    <t>Direccionamiento Estratégico- Gestión del Riesgo.</t>
  </si>
  <si>
    <t xml:space="preserve">Seguimiento de matriz de riesgos de corrupción, según terminos de ley </t>
  </si>
  <si>
    <t>Cuatrimestral</t>
  </si>
  <si>
    <t xml:space="preserve">El Plan Institucional de Capacitación para la vigencia actual contempla acciones de capacitación o sensibilización sobre integridad, ética de lo público o conflicto de intereses. </t>
  </si>
  <si>
    <t>Si= 100
Si, solo código 50
Indirectamente= 25 
No= 0</t>
  </si>
  <si>
    <t>En el PIC ( Plan Institucional de Capacitación); vigente contemplan acciones de difusión sobre lineamietos de integridad, transparencia, ética de lo público o conflicto de interes en el marco de las inducciones, ULC, difusión en correos electronicos promoviendo los principios y valores.</t>
  </si>
  <si>
    <t>El  Plan Institucional  de Capacitación para la vigencia actual, incluir acciones de capacitación o sensibilización sobre integridad, transparencia, buen gobierno y conflicto de intereses.</t>
  </si>
  <si>
    <t xml:space="preserve">Dirección de Gestión del Talento Humano
</t>
  </si>
  <si>
    <t>Plan Institucional de Capacitación, aprobado en Comité Institucional de Gestón y Desemmpeño.</t>
  </si>
  <si>
    <t xml:space="preserve"> Condiciones institucionales</t>
  </si>
  <si>
    <t>Comité de Gestión y Desempeño</t>
  </si>
  <si>
    <t>La entidad cuenta con el grupo de trabajo para la implementación de la política de integridad pública (MIPG): código de integridad y la gestión de conflictos de intereses, designado por el Comité Institucional de Gestión y Desempeño.</t>
  </si>
  <si>
    <t xml:space="preserve">Si y funcionando = 100
Si,  solo código  = 50
Si, pero inactivo = 25
No = 0 </t>
  </si>
  <si>
    <t>En los  procesos de Contratación, Financiera, Talento Humano, Administrativa, Sistemas de Información y TICS, Desarrollo Institucional y Gestión de Urgencias, se  identificaron riesgos de tipología "corrupción"  que corresponden a situaciones reales potenciales o aparentes que pueden constituir Conflictos de Interes, para un total de 15 riesgos identificados en la institución</t>
  </si>
  <si>
    <t>Gestionar a través del  Comité Institucional de Gestión y Desempeño  el grupo de trabajo para la implementación de la política de integridad pública (MIPG): Código de integridad y la gestión de conflictos de intereses</t>
  </si>
  <si>
    <t>Acta de Comitè  Institucional de Gestiòn y Desempeño</t>
  </si>
  <si>
    <t>Tercer Trimestre</t>
  </si>
  <si>
    <t>Con que frecuencia hace seguimiento a la implementación de la estrategia de gestión de conflicto de intereses el Comité Institucional de Gestión y Desempeño.</t>
  </si>
  <si>
    <t>Mensual= 100
Trimestral= 75 
Semestral= 50
Anual = 25
Nunca = 0</t>
  </si>
  <si>
    <t>Mediante el Plan de trabajo Integral del Fortalecimiento de Conflicto de Interes, se tiene contemplado la definición de la Estrategia de la misma, la cual se presentará en el primer trimestre del año 2021.</t>
  </si>
  <si>
    <t>Hacer seguimiento a la implementación de la estrategia de gestión de conflicto de intereses a través del Comité Institucional de Gestión y Desempeño</t>
  </si>
  <si>
    <t>Tercer y Cuarto  Trimestre</t>
  </si>
  <si>
    <t xml:space="preserve">El Comité Institucional de Gestión y Desempeño ha definido las dependencias encargadas para implementar una gestión de conflictos de intereses en la entidad. </t>
  </si>
  <si>
    <t>Si = 100
En proceso = 50
No = 0</t>
  </si>
  <si>
    <t>En el Comité Institucional de Gestión y Desempeño del mes de Diciembre de 2020, se define los procesos responsables para la definición e implementación de la Estratégia de Conflictos de Interes.</t>
  </si>
  <si>
    <t xml:space="preserve">Definir la dependencia para orientar legal o técnicamente a los servidores, contratistas, supervisores, coordinadores o jefes inmediatos, en la declaración de conflictos de intereses o decisión de impedimentos, recusaciones, inhabilidades o incompatibilidades. </t>
  </si>
  <si>
    <t>La entidad tiene definida una dependencia para que servidores, contratistas, supervisores, coordinadores o jefes inmediatos tengan asesoría legal o técnica para la declaración de conflictos de intereses o decisión de impedimentos, recusaciones, inhabilidades o incompatibilidades.</t>
  </si>
  <si>
    <t>Si = 100
SI,  impedimentos, inhabilidades o incompatibilidades=50
No = 0</t>
  </si>
  <si>
    <t xml:space="preserve">La Institución cuenta con Tres Procesos que dentro de su rol, se encuentra el asesorar dentro de su lnea tecnica, temas de conflicto de Interes, (1. Gestión de Talento Humano, 2. Oficina Juridica, 3. Oficina Control Interno Disciplinario). </t>
  </si>
  <si>
    <t>Procesos y procedimientos</t>
  </si>
  <si>
    <t>La entidad identificó las áreas con riesgo de posibles conflictos de intereses en los procesos o dependencias</t>
  </si>
  <si>
    <t>En el mapa de riesgos de corrupcion 2020 en su descripción, identificación de causas y controles se identificaron situaciones reales potenciales o aparentes que pueden constituir Conflictos de Interes, se reviso en conjunto con el equipo de abogados de C.I.D. Contratacion y Gerencia.</t>
  </si>
  <si>
    <t>Identificar las áreas con riesgo de posibles conflictos de intereses en los procesos o dependencias</t>
  </si>
  <si>
    <t xml:space="preserve">Direccionamiento Estratégico </t>
  </si>
  <si>
    <t xml:space="preserve">Matriz se Riesgos de Corrupción. </t>
  </si>
  <si>
    <t xml:space="preserve">La entidad cuenta con un canal de comunicación interna (correo, buzón, intranet) para recibir declaraciones de impedimentos o recusaciones de impedimentos. </t>
  </si>
  <si>
    <r>
      <t xml:space="preserve">La entidad  cuenta con  un canal para recibir las peticiones, </t>
    </r>
    <r>
      <rPr>
        <sz val="11"/>
        <color rgb="FFFF0000"/>
        <rFont val="Calibri"/>
        <family val="2"/>
        <scheme val="minor"/>
      </rPr>
      <t xml:space="preserve">sugerencias </t>
    </r>
    <r>
      <rPr>
        <sz val="11"/>
        <rFont val="Calibri"/>
        <family val="2"/>
        <scheme val="minor"/>
      </rPr>
      <t xml:space="preserve">o reclamos habilitado en </t>
    </r>
    <r>
      <rPr>
        <sz val="11"/>
        <color rgb="FFFF0000"/>
        <rFont val="Calibri"/>
        <family val="2"/>
        <scheme val="minor"/>
      </rPr>
      <t>la Intranet institucional</t>
    </r>
  </si>
  <si>
    <t>Organizar e implementar un canal de comunicación interno (correo, buzón, intranet) para recibir los impedimentos o recusaciones.</t>
  </si>
  <si>
    <t xml:space="preserve">Oficina de Comunicaciones y Sistemas de Informaciòn - TIC(s)
Dirección de Gestión del Talento Humano 
</t>
  </si>
  <si>
    <t xml:space="preserve">Buzon de Colaboradores </t>
  </si>
  <si>
    <t>El manual de contratación de la entidad establece orientaciones para que los contratistas realicen su declaración de conflictos de intereses.</t>
  </si>
  <si>
    <t>En el numeral  7.1 del Acuerdo 27 de 2017, Estatuto de la Contratación del la Subred Sur establece "como requisito para la presentación de la oferta y suscripción de contrato manifiesten expresamente por escrito la obligación de declara el conflicto de interes.  Esta obligación se operatibiza en la invitación a cotizar en CO-CBS-FT-31 V1,  numeral 4.1.5.8  CERTIFICADO DE INHABILIDADES E INCOMPATIBILIDADES en el puntio Nro.1</t>
  </si>
  <si>
    <t>Ajustar el manual de contratación de la entidad con orientaciones para que los servidores y  contratistas realicen su declaración de conflictos de intereses</t>
  </si>
  <si>
    <t>Gestión Juridica y Gestión de Contratación.</t>
  </si>
  <si>
    <t xml:space="preserve">Documento actualizado de Estatuto de Contratación. </t>
  </si>
  <si>
    <t>Cuarto Trimestre</t>
  </si>
  <si>
    <t>La entidad estableció un procedimiento interno para el manejo y declaración de conflictos de intereses de conformidad con el artículo 12 de la Ley 1437 de 2011.</t>
  </si>
  <si>
    <t>Si, el Protocolo de Conflicto de Interes GH-PLA-PTH-PT-01 V1. Vigencia 2020.</t>
  </si>
  <si>
    <t xml:space="preserve">Establecer el procedimiento interno para el manejo y declaración de conflictos de intereses de conformidad con el artículo 12 de la Ley 1437 de 2011. </t>
  </si>
  <si>
    <t>Oficina de Control Interno Disciplinario</t>
  </si>
  <si>
    <t xml:space="preserve">Documento de Procedimiento normalizado </t>
  </si>
  <si>
    <t xml:space="preserve">Pedagogía </t>
  </si>
  <si>
    <t>Sensibilización y capacitación</t>
  </si>
  <si>
    <t>La entidad ha adelantado campañas de sensibilización sobre la importancia de declarar conflictos de intereses</t>
  </si>
  <si>
    <t xml:space="preserve">La Institucion promueve la divulgacion de principios y valores  a traves del Código de Integridad, la promoción por diferentes canales de divulgación.  Las campañas de sensiblización adelantadas por la Subred Red  se realizan mediante canal virtual y  presencial, promoviendo la transparencia, la honestuidad, respeto, compromiso, diligencia y la justicia que son valores que apuntan a evitar la materializanción de los riesgos  de corrupción propios de los Conflictos de Interes. </t>
  </si>
  <si>
    <t>Realizar estrategias de comunicación (por diferentes medios) y sensibilización relacionadas con los temas de código de Integridad y conflicto de intereses.</t>
  </si>
  <si>
    <t>Dirección de Gestión del Talento Humano
Oficina de Comunicaciones
Oficina de Control Interno Disciplinario
Oficina  Asesora Juridica</t>
  </si>
  <si>
    <t xml:space="preserve"> Documento de Estrategia de comunicación y/o Campaña para  sensibilizar en Conflicto de Intereses.
</t>
  </si>
  <si>
    <t>La entidad ha realizado acciones de capacitación del trámite de los impedimentos y recusaciones de acuerdo al artículo 12 de la Ley 1437 de 2011</t>
  </si>
  <si>
    <t>La Oficina Asesora Juridica ha realizado capacitaciones a los integrantes del comité directivo a los supervisores de los contratos, los integrantes del Comite de Conciliación,  sobre conflictos de interes, regimnes de inhabilidaes e incompatibilidades, y el desarrollo de la actividad contractual.</t>
  </si>
  <si>
    <t>Implementar acciones de capacitación sobre la gestión de conflictos de intereses, su declaración proactiva, el cumplimiento de la Ley 2013 de 2019 y el trámite de los impedimentos y recusaciones de acuerdo al artículo 12 de la Ley 1437 de 2011 a través del plan de capacitación institucional.</t>
  </si>
  <si>
    <t>Oficina  Asesora Jurídica
Direcciòn de Gestiòn del Talento Humano</t>
  </si>
  <si>
    <t xml:space="preserve">Listas de asistencia de las capacitaciones realizadas en  Conflicto de Intereses y temas realcionados con el mismo.
</t>
  </si>
  <si>
    <t>Realización del Curso de integridad, transparencia y lucha contra la corrupción</t>
  </si>
  <si>
    <t xml:space="preserve">Cuál es el porcentaje de gerentes públicos que han terminado el curso de integridad, transparencia o lucha contra la corrupción. </t>
  </si>
  <si>
    <t>%
Sin seguimiento = 0</t>
  </si>
  <si>
    <t>Con la iniciativa Senda de Integridad, 21 de los 24 Gerentes Públicos (88%) realizaron el curso de Gestores de Integridad, en la vigencia 2020.</t>
  </si>
  <si>
    <t>Vincular a los servidores y contratistas de la entidad al curso de integridad, transparencia y lucha contra la corrupción establecido por Función Pública para dar cumplimiento a la Ley 2016 de 2020.</t>
  </si>
  <si>
    <t xml:space="preserve">Direcciòn  de Gestiòn del Talento Humano
Gestores de Integridad
</t>
  </si>
  <si>
    <t xml:space="preserve">Relaciòn del DAFP , en la que se evidencia los Servidores Pùblico y Contratistas de la Subred Sur que frealizaron el Curso de Integridad, Transparencia y Lucha Contra la Corrupciòn.
</t>
  </si>
  <si>
    <t xml:space="preserve">Trimestral </t>
  </si>
  <si>
    <t>Cuál es el porcentaje de servidores que han terminado el curso de integridad, transparencia o lucha contra la corrupción</t>
  </si>
  <si>
    <t>De los 777 funcionarios a 31-12-2020, culminaron el curso de Gestores de Integridad, Transparencia y Lucha contra la corrupción del DAFP  73 servidores que equivalen al 10,6%.</t>
  </si>
  <si>
    <t>Cuál es el porcentaje de contratistas que han terminado el curso de integridad, transparencia o lucha contra la corrupción</t>
  </si>
  <si>
    <t>La entidad ha capacitado mediante el aplicativo MAO 1.778 Colaboradores en temas relacionados con integridad, transparencia o lucha contra la corrupción correspondiente 2,8% por problemas en el reguistro y acceso al aplicativo SOY 10 Aprende, se capacitaron 7 personas de 5.057 colaboradores, para un total de 0,0013</t>
  </si>
  <si>
    <t>Seguimiento y evaluación</t>
  </si>
  <si>
    <t>Declaración de bienes, rentas y conflictos de intereses Ley 2013 de 2019</t>
  </si>
  <si>
    <t xml:space="preserve">Cuál es el porcentaje de servidores públicos de la entidad obligados por la Ley 2013 de 2019 que han publicado la declaración de bienes, rentas y conflicto de intereses. </t>
  </si>
  <si>
    <t>El 100 % de los Servidores Públicos, obligados por la Ley.</t>
  </si>
  <si>
    <t>Garantizar que el 100% de servidores públicos y contratistas de la entidad obligados por la Ley 2013 de 2019 publiquen la declaración de bienes, rentas y conflicto de intereses en el aplicativo establecido por Función Pública.</t>
  </si>
  <si>
    <t>Direciónde Gestion delTalento Humano
Dirección de Contratación</t>
  </si>
  <si>
    <t>Publicaciòn de bienes y Rentas y de Conflicto de Intereses en el Aplicativo del DAFP</t>
  </si>
  <si>
    <t>Cuál es el porcentaje de contratistas de la entidad obligados por la Ley 2013 de 2019 que han publicado la declaración de bienes, rentas y conflicto de intereses</t>
  </si>
  <si>
    <t>NA</t>
  </si>
  <si>
    <t>N.A. La Subred  no celebra contratos en los literales F,G del articulo 2 de la ley 2013 de 2019</t>
  </si>
  <si>
    <t>Registro de las declaraciones de conflictos de intereses</t>
  </si>
  <si>
    <t xml:space="preserve">La entidad tiene definida una dependencia encargada del registro de conflictos de intereses que han surtido tramite </t>
  </si>
  <si>
    <t>Si, a todos = 100
Si, pero a servidores= 50
No = 0</t>
  </si>
  <si>
    <t>Entre el 01 de abril de 2020 y 04-12-2020 no se han  surtido el tramite de Conflictos de Interes, por tanto NO APLICA. Se califica en 100 teniendo en cuenta criterios establecidos, sin embargo se tiene definido le proceso de Control Interno Displinario quien realizará seguimiento.</t>
  </si>
  <si>
    <t xml:space="preserve">Realizar seguimiento y monitoreo al registro de conflictos de intereses han surtido tramite </t>
  </si>
  <si>
    <t>Control Interno Disciplinario</t>
  </si>
  <si>
    <t>Actas de Sesiones 
Informes de Seguimiento</t>
  </si>
  <si>
    <t xml:space="preserve">La Oficina o dependencia de control interno hace seguimiento a la publicación de la declaración de bienes, rentas y conflictos de intereses de los servidores públicos, incluyendo contratistas </t>
  </si>
  <si>
    <t>La oficina de Control Interno realiza seguimiento  a la Publicación y declaración de bienes, rentas y conflicto de interes, mediante el sistema SIDEAP.</t>
  </si>
  <si>
    <t xml:space="preserve">Realizar el seguimiento y control a la implementación de las estrategias de gestión preventiva del conflicto de intereses formuladas en la planeación institucional y a la publicación de la declaración de bienes, rentas y conflictos de intereses de los servidores públicos y contratistas que se encuentran obligados por la ley 2013 de 2019, a través de las dependencias de control interno. </t>
  </si>
  <si>
    <t>Control Interno.</t>
  </si>
  <si>
    <t>Documento soporte del seguimeinto a la estrategias de gestión preventiva del coflicto de Interes.</t>
  </si>
  <si>
    <t>FABIOLA BAUTISTA LOPEZ</t>
  </si>
  <si>
    <t>Director Operativo</t>
  </si>
  <si>
    <t>Direcciòn de Gestiòn del Talento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</si>
</sst>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b/>
      <sz val="11"/>
      <color theme="1"/>
      <name val="Calibri"/>
      <family val="2"/>
      <scheme val="minor"/>
    </font>
    <font>
      <b/>
      <sz val="14"/>
      <color theme="1"/>
      <name val="Calibri"/>
      <family val="2"/>
      <scheme val="minor"/>
    </font>
    <font>
      <b/>
      <sz val="22"/>
      <color theme="1"/>
      <name val="Calibri"/>
      <family val="2"/>
      <scheme val="minor"/>
    </font>
    <font>
      <b/>
      <sz val="28"/>
      <color theme="0"/>
      <name val="Calibri"/>
      <family val="2"/>
      <scheme val="minor"/>
    </font>
    <font>
      <b/>
      <sz val="36"/>
      <color theme="1"/>
      <name val="Calibri"/>
      <family val="2"/>
      <scheme val="minor"/>
    </font>
    <font>
      <sz val="11"/>
      <name val="Calibri"/>
      <family val="2"/>
      <scheme val="minor"/>
    </font>
    <font>
      <b/>
      <sz val="12"/>
      <color theme="1"/>
      <name val="Calibri"/>
      <family val="2"/>
      <scheme val="minor"/>
    </font>
    <font>
      <sz val="12"/>
      <name val="Calibri"/>
      <family val="2"/>
      <scheme val="minor"/>
    </font>
    <font>
      <sz val="26"/>
      <name val="Calibri"/>
      <family val="2"/>
      <scheme val="minor"/>
    </font>
    <font>
      <sz val="20"/>
      <name val="Calibri"/>
      <family val="2"/>
      <scheme val="minor"/>
    </font>
    <font>
      <sz val="9"/>
      <name val="Calibri"/>
      <family val="2"/>
      <scheme val="minor"/>
    </font>
    <font>
      <sz val="14"/>
      <name val="Calibri"/>
      <family val="2"/>
      <scheme val="minor"/>
    </font>
    <font>
      <sz val="8"/>
      <name val="Calibri"/>
      <family val="2"/>
      <scheme val="minor"/>
    </font>
    <font>
      <b/>
      <sz val="28"/>
      <color theme="1"/>
      <name val="Calibri"/>
      <family val="2"/>
      <scheme val="minor"/>
    </font>
    <font>
      <b/>
      <sz val="24"/>
      <color theme="1"/>
      <name val="Calibri"/>
      <family val="2"/>
      <scheme val="minor"/>
    </font>
    <font>
      <sz val="11"/>
      <color rgb="FFFF0000"/>
      <name val="Calibri"/>
      <family val="2"/>
      <scheme val="minor"/>
    </font>
    <font>
      <sz val="12"/>
      <color theme="1"/>
      <name val="Calibri"/>
      <family val="2"/>
      <scheme val="minor"/>
    </font>
  </fonts>
  <fills count="8">
    <fill>
      <patternFill patternType="none"/>
    </fill>
    <fill>
      <patternFill patternType="gray125"/>
    </fill>
    <fill>
      <patternFill patternType="solid">
        <fgColor theme="4" tint="-0.249977111117893"/>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cellStyleXfs>
  <cellXfs count="110">
    <xf numFmtId="0" fontId="0" fillId="0" borderId="0" xfId="0"/>
    <xf numFmtId="0" fontId="1" fillId="0" borderId="0" xfId="0" applyFont="1" applyAlignment="1">
      <alignment horizontal="center" vertical="center"/>
    </xf>
    <xf numFmtId="0" fontId="1"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6" fillId="0" borderId="1" xfId="0" applyFont="1" applyBorder="1" applyAlignment="1">
      <alignment horizontal="left" vertical="center" wrapText="1"/>
    </xf>
    <xf numFmtId="1" fontId="1" fillId="4" borderId="1" xfId="0" applyNumberFormat="1" applyFont="1" applyFill="1" applyBorder="1" applyAlignment="1">
      <alignment horizontal="center" vertical="center"/>
    </xf>
    <xf numFmtId="1" fontId="0" fillId="0" borderId="0" xfId="0" applyNumberFormat="1"/>
    <xf numFmtId="0" fontId="0" fillId="0" borderId="0" xfId="0" applyAlignment="1">
      <alignment horizontal="center"/>
    </xf>
    <xf numFmtId="0" fontId="2" fillId="6" borderId="10" xfId="0" applyFont="1" applyFill="1" applyBorder="1" applyAlignment="1">
      <alignment horizontal="center" vertical="center"/>
    </xf>
    <xf numFmtId="0" fontId="6" fillId="5" borderId="1" xfId="0" applyFont="1" applyFill="1" applyBorder="1" applyAlignment="1">
      <alignment horizontal="center" vertical="center" wrapText="1"/>
    </xf>
    <xf numFmtId="0" fontId="7" fillId="5" borderId="20" xfId="0" applyFont="1" applyFill="1" applyBorder="1" applyAlignment="1">
      <alignment horizontal="center" vertical="center"/>
    </xf>
    <xf numFmtId="0" fontId="7" fillId="5" borderId="20" xfId="0" applyFont="1" applyFill="1" applyBorder="1" applyAlignment="1">
      <alignment horizontal="center" vertical="center" wrapText="1"/>
    </xf>
    <xf numFmtId="0" fontId="8" fillId="0" borderId="15" xfId="0" applyFont="1" applyBorder="1" applyAlignment="1">
      <alignment horizontal="center" vertical="center" wrapText="1"/>
    </xf>
    <xf numFmtId="0" fontId="8" fillId="0" borderId="19" xfId="0" applyFont="1" applyBorder="1" applyAlignment="1">
      <alignment horizontal="center" vertical="center" wrapText="1"/>
    </xf>
    <xf numFmtId="0" fontId="6" fillId="0" borderId="1" xfId="0" applyFont="1" applyBorder="1" applyAlignment="1">
      <alignment vertical="center" wrapText="1"/>
    </xf>
    <xf numFmtId="0" fontId="12" fillId="0" borderId="1" xfId="0" applyFont="1" applyBorder="1" applyAlignment="1">
      <alignment horizontal="center" vertical="center" wrapText="1"/>
    </xf>
    <xf numFmtId="0" fontId="6" fillId="5" borderId="4" xfId="0" applyFont="1" applyFill="1" applyBorder="1" applyAlignment="1">
      <alignment horizontal="center" vertical="center" wrapText="1"/>
    </xf>
    <xf numFmtId="0" fontId="11" fillId="0" borderId="1" xfId="0" applyFont="1" applyBorder="1" applyAlignment="1">
      <alignment vertical="center" wrapText="1"/>
    </xf>
    <xf numFmtId="0" fontId="8" fillId="5" borderId="17" xfId="0" applyFont="1" applyFill="1" applyBorder="1" applyAlignment="1">
      <alignment horizontal="center" vertical="center" wrapText="1"/>
    </xf>
    <xf numFmtId="0" fontId="11" fillId="0" borderId="1" xfId="0" applyFont="1" applyBorder="1" applyAlignment="1">
      <alignment horizontal="left" vertical="center" wrapText="1"/>
    </xf>
    <xf numFmtId="0" fontId="6" fillId="6" borderId="10"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11" fillId="0" borderId="1" xfId="0" applyFont="1" applyBorder="1" applyAlignment="1">
      <alignment wrapText="1"/>
    </xf>
    <xf numFmtId="0" fontId="8" fillId="5" borderId="1" xfId="0" applyFont="1" applyFill="1" applyBorder="1" applyAlignment="1">
      <alignment horizontal="center" vertical="center" wrapText="1"/>
    </xf>
    <xf numFmtId="0" fontId="6" fillId="5" borderId="1" xfId="0" applyFont="1" applyFill="1" applyBorder="1" applyAlignment="1">
      <alignment horizontal="left" vertical="center" wrapText="1"/>
    </xf>
    <xf numFmtId="0" fontId="13"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8" fillId="5" borderId="26"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8" fillId="5" borderId="26" xfId="0" applyFont="1" applyFill="1" applyBorder="1" applyAlignment="1">
      <alignment horizontal="left" vertical="center" wrapText="1"/>
    </xf>
    <xf numFmtId="0" fontId="6" fillId="5" borderId="1" xfId="0" applyFont="1" applyFill="1" applyBorder="1" applyAlignment="1">
      <alignment horizontal="center" vertical="center"/>
    </xf>
    <xf numFmtId="0" fontId="6" fillId="5" borderId="1" xfId="0" applyFont="1" applyFill="1" applyBorder="1" applyAlignment="1">
      <alignment horizontal="center" wrapText="1"/>
    </xf>
    <xf numFmtId="0" fontId="8" fillId="0" borderId="16" xfId="0" applyFont="1" applyBorder="1" applyAlignment="1">
      <alignment horizontal="center" vertical="center" wrapText="1"/>
    </xf>
    <xf numFmtId="0" fontId="6" fillId="0" borderId="0" xfId="0" applyFont="1"/>
    <xf numFmtId="1" fontId="6" fillId="0" borderId="0" xfId="0" applyNumberFormat="1" applyFont="1"/>
    <xf numFmtId="0" fontId="6" fillId="0" borderId="0" xfId="0" applyFont="1" applyAlignment="1">
      <alignment horizontal="center"/>
    </xf>
    <xf numFmtId="0" fontId="6" fillId="0" borderId="33" xfId="0" applyFont="1" applyBorder="1" applyAlignment="1">
      <alignment horizontal="center" vertical="center" wrapText="1"/>
    </xf>
    <xf numFmtId="0" fontId="8" fillId="0" borderId="33" xfId="0" applyFont="1" applyBorder="1" applyAlignment="1">
      <alignment horizontal="center" vertical="center" wrapText="1"/>
    </xf>
    <xf numFmtId="0" fontId="1" fillId="0" borderId="0" xfId="0" applyFont="1"/>
    <xf numFmtId="0" fontId="3" fillId="3" borderId="3" xfId="0" applyFont="1" applyFill="1" applyBorder="1" applyAlignment="1">
      <alignment vertical="center"/>
    </xf>
    <xf numFmtId="0" fontId="2" fillId="3" borderId="3"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0" borderId="4"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6" xfId="0" applyFont="1" applyBorder="1" applyAlignment="1">
      <alignment horizontal="center" vertical="center" wrapText="1"/>
    </xf>
    <xf numFmtId="0" fontId="8" fillId="0" borderId="1" xfId="0" applyFont="1" applyBorder="1" applyAlignment="1">
      <alignment horizontal="center" vertical="center"/>
    </xf>
    <xf numFmtId="0" fontId="17" fillId="0" borderId="15" xfId="0" applyFont="1" applyBorder="1" applyAlignment="1">
      <alignment horizontal="center" vertical="center" wrapText="1"/>
    </xf>
    <xf numFmtId="0" fontId="12" fillId="0" borderId="0" xfId="0" applyFont="1" applyAlignment="1">
      <alignment horizontal="center" vertical="center" wrapText="1"/>
    </xf>
    <xf numFmtId="0" fontId="6" fillId="6" borderId="8" xfId="0" applyFont="1" applyFill="1" applyBorder="1" applyAlignment="1">
      <alignment horizontal="center" vertical="top" wrapText="1"/>
    </xf>
    <xf numFmtId="0" fontId="6" fillId="6" borderId="5"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3" xfId="0" applyFont="1" applyFill="1" applyBorder="1" applyAlignment="1">
      <alignment horizontal="center" vertical="top" wrapText="1"/>
    </xf>
    <xf numFmtId="0" fontId="8" fillId="5" borderId="38" xfId="0" applyFont="1" applyFill="1" applyBorder="1" applyAlignment="1">
      <alignment horizontal="center" vertical="center" wrapText="1"/>
    </xf>
    <xf numFmtId="0" fontId="6" fillId="6" borderId="37" xfId="0" applyFont="1" applyFill="1" applyBorder="1" applyAlignment="1">
      <alignment horizontal="center" vertical="center" wrapText="1"/>
    </xf>
    <xf numFmtId="0" fontId="6" fillId="6" borderId="38"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8" fillId="5" borderId="24" xfId="0" applyFont="1" applyFill="1" applyBorder="1" applyAlignment="1">
      <alignment horizontal="center" vertical="center" wrapText="1"/>
    </xf>
    <xf numFmtId="0" fontId="6" fillId="0" borderId="1" xfId="0" applyFont="1" applyBorder="1" applyAlignment="1">
      <alignment horizontal="center" vertical="center" wrapText="1"/>
    </xf>
    <xf numFmtId="1" fontId="9" fillId="0" borderId="1" xfId="0" applyNumberFormat="1" applyFont="1" applyBorder="1" applyAlignment="1">
      <alignment horizontal="center" vertical="center"/>
    </xf>
    <xf numFmtId="0" fontId="6" fillId="0" borderId="1" xfId="0" applyFont="1" applyBorder="1" applyAlignment="1">
      <alignment horizontal="left" vertical="center" wrapText="1"/>
    </xf>
    <xf numFmtId="1" fontId="9" fillId="7" borderId="7" xfId="0" applyNumberFormat="1" applyFont="1" applyFill="1" applyBorder="1" applyAlignment="1">
      <alignment horizontal="center" vertical="center" wrapText="1"/>
    </xf>
    <xf numFmtId="1" fontId="9" fillId="7" borderId="2" xfId="0" applyNumberFormat="1" applyFont="1" applyFill="1" applyBorder="1" applyAlignment="1">
      <alignment horizontal="center" vertical="center" wrapText="1"/>
    </xf>
    <xf numFmtId="1" fontId="9" fillId="7" borderId="3" xfId="0" applyNumberFormat="1" applyFont="1" applyFill="1" applyBorder="1" applyAlignment="1">
      <alignment horizontal="center" vertical="center" wrapText="1"/>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1" fontId="10" fillId="0" borderId="1" xfId="0" applyNumberFormat="1" applyFont="1" applyBorder="1" applyAlignment="1">
      <alignment horizontal="center" vertical="center"/>
    </xf>
    <xf numFmtId="0" fontId="11" fillId="0" borderId="1" xfId="0" applyFont="1" applyBorder="1" applyAlignment="1">
      <alignment horizontal="left" vertical="center" wrapText="1"/>
    </xf>
    <xf numFmtId="1" fontId="10" fillId="7" borderId="7" xfId="0" applyNumberFormat="1" applyFont="1" applyFill="1" applyBorder="1" applyAlignment="1">
      <alignment horizontal="center" vertical="center"/>
    </xf>
    <xf numFmtId="1" fontId="10" fillId="7" borderId="2" xfId="0" applyNumberFormat="1" applyFont="1" applyFill="1" applyBorder="1" applyAlignment="1">
      <alignment horizontal="center" vertical="center"/>
    </xf>
    <xf numFmtId="1" fontId="10" fillId="7" borderId="3" xfId="0" applyNumberFormat="1" applyFont="1" applyFill="1" applyBorder="1" applyAlignment="1">
      <alignment horizontal="center" vertical="center"/>
    </xf>
    <xf numFmtId="0" fontId="6" fillId="5" borderId="7" xfId="0" applyFont="1" applyFill="1" applyBorder="1" applyAlignment="1">
      <alignment horizontal="left" vertical="center" wrapText="1"/>
    </xf>
    <xf numFmtId="0" fontId="6" fillId="5" borderId="3" xfId="0" applyFont="1" applyFill="1" applyBorder="1" applyAlignment="1">
      <alignment horizontal="left" vertical="center" wrapText="1"/>
    </xf>
    <xf numFmtId="0" fontId="8" fillId="0" borderId="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9" xfId="0" applyFont="1" applyBorder="1" applyAlignment="1">
      <alignment horizontal="center" vertical="center" wrapText="1"/>
    </xf>
    <xf numFmtId="0" fontId="8" fillId="5" borderId="31" xfId="0" applyFont="1" applyFill="1" applyBorder="1" applyAlignment="1">
      <alignment horizontal="center" vertical="center" wrapText="1"/>
    </xf>
    <xf numFmtId="0" fontId="8" fillId="5" borderId="32"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6" borderId="27" xfId="0" applyFont="1" applyFill="1" applyBorder="1" applyAlignment="1">
      <alignment horizontal="center" vertical="center" wrapText="1"/>
    </xf>
    <xf numFmtId="0" fontId="6" fillId="6" borderId="28" xfId="0" applyFont="1" applyFill="1" applyBorder="1" applyAlignment="1">
      <alignment horizontal="center" vertical="center" wrapText="1"/>
    </xf>
    <xf numFmtId="0" fontId="8" fillId="0" borderId="23" xfId="0" applyFont="1" applyBorder="1" applyAlignment="1">
      <alignment horizontal="center" vertical="center"/>
    </xf>
    <xf numFmtId="0" fontId="8" fillId="0" borderId="19" xfId="0" applyFont="1" applyBorder="1" applyAlignment="1">
      <alignment horizontal="center" vertical="center"/>
    </xf>
    <xf numFmtId="0" fontId="8" fillId="5" borderId="11"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5" borderId="11" xfId="0" applyFont="1" applyFill="1" applyBorder="1" applyAlignment="1">
      <alignment horizontal="center" vertical="center" wrapText="1"/>
    </xf>
    <xf numFmtId="0" fontId="8" fillId="5" borderId="29"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14" fillId="0" borderId="12" xfId="0" applyFont="1" applyBorder="1" applyAlignment="1">
      <alignment horizontal="center" vertical="center"/>
    </xf>
    <xf numFmtId="0" fontId="14" fillId="0" borderId="10" xfId="0" applyFont="1" applyBorder="1" applyAlignment="1">
      <alignment horizontal="center" vertical="center"/>
    </xf>
    <xf numFmtId="0" fontId="14" fillId="0" borderId="30" xfId="0" applyFont="1" applyBorder="1" applyAlignment="1">
      <alignment horizontal="center" vertical="center"/>
    </xf>
    <xf numFmtId="0" fontId="4" fillId="2" borderId="6" xfId="0" applyFont="1" applyFill="1" applyBorder="1" applyAlignment="1">
      <alignment horizontal="center" vertical="center"/>
    </xf>
    <xf numFmtId="0" fontId="4" fillId="2" borderId="0" xfId="0" applyFont="1" applyFill="1" applyAlignment="1">
      <alignment horizontal="center" vertical="center"/>
    </xf>
    <xf numFmtId="0" fontId="3" fillId="0" borderId="3" xfId="0" applyFont="1" applyBorder="1" applyAlignment="1">
      <alignment horizontal="center" vertical="center"/>
    </xf>
    <xf numFmtId="1" fontId="5" fillId="0" borderId="34" xfId="0" applyNumberFormat="1" applyFont="1" applyBorder="1" applyAlignment="1">
      <alignment horizontal="center" vertical="center"/>
    </xf>
    <xf numFmtId="1" fontId="5" fillId="0" borderId="35" xfId="0" applyNumberFormat="1" applyFont="1" applyBorder="1" applyAlignment="1">
      <alignment horizontal="center" vertical="center"/>
    </xf>
    <xf numFmtId="0" fontId="15" fillId="0" borderId="10" xfId="0" applyFont="1" applyBorder="1" applyAlignment="1">
      <alignment horizontal="center" vertical="center"/>
    </xf>
    <xf numFmtId="0" fontId="15" fillId="0" borderId="30" xfId="0" applyFont="1" applyBorder="1" applyAlignment="1">
      <alignment horizontal="center" vertical="center"/>
    </xf>
  </cellXfs>
  <cellStyles count="1">
    <cellStyle name="Normal" xfId="0" builtinId="0"/>
  </cellStyles>
  <dxfs count="9">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1"/>
  <sheetViews>
    <sheetView tabSelected="1" zoomScale="70" zoomScaleNormal="70" workbookViewId="0">
      <selection sqref="A1:L1"/>
    </sheetView>
  </sheetViews>
  <sheetFormatPr defaultColWidth="11.42578125" defaultRowHeight="15"/>
  <cols>
    <col min="1" max="1" width="14.85546875" customWidth="1"/>
    <col min="2" max="2" width="13.28515625" style="6" customWidth="1"/>
    <col min="3" max="3" width="18.140625" customWidth="1"/>
    <col min="4" max="4" width="11.7109375" style="6" bestFit="1" customWidth="1"/>
    <col min="5" max="5" width="52.28515625" hidden="1" customWidth="1"/>
    <col min="6" max="6" width="18.85546875" hidden="1" customWidth="1"/>
    <col min="7" max="7" width="7.85546875" hidden="1" customWidth="1"/>
    <col min="8" max="8" width="65.42578125" style="7" hidden="1" customWidth="1"/>
    <col min="9" max="9" width="49.5703125" customWidth="1"/>
    <col min="10" max="10" width="36" customWidth="1"/>
    <col min="11" max="11" width="48.28515625" customWidth="1"/>
    <col min="12" max="12" width="22.85546875" customWidth="1"/>
  </cols>
  <sheetData>
    <row r="1" spans="1:12" ht="36.75" thickBot="1">
      <c r="A1" s="103" t="s">
        <v>0</v>
      </c>
      <c r="B1" s="104"/>
      <c r="C1" s="104"/>
      <c r="D1" s="104"/>
      <c r="E1" s="104"/>
      <c r="F1" s="104"/>
      <c r="G1" s="104"/>
      <c r="H1" s="104"/>
      <c r="I1" s="104"/>
      <c r="J1" s="104"/>
      <c r="K1" s="104"/>
      <c r="L1" s="104"/>
    </row>
    <row r="2" spans="1:12" ht="36.75" thickBot="1">
      <c r="A2" s="100" t="s">
        <v>1</v>
      </c>
      <c r="B2" s="101"/>
      <c r="C2" s="101"/>
      <c r="D2" s="101"/>
      <c r="E2" s="101"/>
      <c r="F2" s="101"/>
      <c r="G2" s="101"/>
      <c r="H2" s="101"/>
      <c r="I2" s="101"/>
      <c r="J2" s="101"/>
      <c r="K2" s="101"/>
      <c r="L2" s="102"/>
    </row>
    <row r="3" spans="1:12" ht="38.25" customHeight="1" thickBot="1">
      <c r="A3" s="41" t="s">
        <v>2</v>
      </c>
      <c r="B3" s="105" t="s">
        <v>3</v>
      </c>
      <c r="C3" s="105"/>
      <c r="D3" s="105"/>
      <c r="E3" s="105"/>
      <c r="F3" s="42" t="s">
        <v>4</v>
      </c>
      <c r="G3" s="106">
        <v>80.650000000000006</v>
      </c>
      <c r="H3" s="107"/>
      <c r="I3" s="108" t="s">
        <v>5</v>
      </c>
      <c r="J3" s="108"/>
      <c r="K3" s="108"/>
      <c r="L3" s="109"/>
    </row>
    <row r="4" spans="1:12" s="1" customFormat="1" ht="43.5" customHeight="1" thickBot="1">
      <c r="A4" s="2" t="s">
        <v>6</v>
      </c>
      <c r="B4" s="5" t="s">
        <v>7</v>
      </c>
      <c r="C4" s="2" t="s">
        <v>8</v>
      </c>
      <c r="D4" s="5" t="s">
        <v>9</v>
      </c>
      <c r="E4" s="2" t="s">
        <v>10</v>
      </c>
      <c r="F4" s="3" t="s">
        <v>11</v>
      </c>
      <c r="G4" s="2" t="s">
        <v>12</v>
      </c>
      <c r="H4" s="2" t="s">
        <v>13</v>
      </c>
      <c r="I4" s="8" t="s">
        <v>14</v>
      </c>
      <c r="J4" s="10" t="s">
        <v>15</v>
      </c>
      <c r="K4" s="11" t="s">
        <v>16</v>
      </c>
      <c r="L4" s="10" t="s">
        <v>17</v>
      </c>
    </row>
    <row r="5" spans="1:12" ht="66" customHeight="1">
      <c r="A5" s="60" t="s">
        <v>18</v>
      </c>
      <c r="B5" s="61">
        <f>AVERAGE(D5)</f>
        <v>75</v>
      </c>
      <c r="C5" s="60" t="s">
        <v>19</v>
      </c>
      <c r="D5" s="72">
        <f>AVERAGE(G5:G8)</f>
        <v>75</v>
      </c>
      <c r="E5" s="14" t="s">
        <v>20</v>
      </c>
      <c r="F5" s="73" t="s">
        <v>21</v>
      </c>
      <c r="G5" s="15">
        <v>50</v>
      </c>
      <c r="H5" s="9" t="s">
        <v>22</v>
      </c>
      <c r="I5" s="56" t="s">
        <v>23</v>
      </c>
      <c r="J5" s="55" t="s">
        <v>24</v>
      </c>
      <c r="K5" s="55" t="s">
        <v>25</v>
      </c>
      <c r="L5" s="14" t="s">
        <v>26</v>
      </c>
    </row>
    <row r="6" spans="1:12" ht="46.5" customHeight="1" thickBot="1">
      <c r="A6" s="60"/>
      <c r="B6" s="61"/>
      <c r="C6" s="60"/>
      <c r="D6" s="72"/>
      <c r="E6" s="14" t="s">
        <v>27</v>
      </c>
      <c r="F6" s="73"/>
      <c r="G6" s="15">
        <v>100</v>
      </c>
      <c r="H6" s="9" t="s">
        <v>28</v>
      </c>
      <c r="I6" s="52" t="s">
        <v>29</v>
      </c>
      <c r="J6" s="54" t="s">
        <v>30</v>
      </c>
      <c r="K6" s="53" t="s">
        <v>31</v>
      </c>
      <c r="L6" s="14" t="s">
        <v>32</v>
      </c>
    </row>
    <row r="7" spans="1:12" ht="64.5" customHeight="1">
      <c r="A7" s="60"/>
      <c r="B7" s="61"/>
      <c r="C7" s="60"/>
      <c r="D7" s="72"/>
      <c r="E7" s="14" t="s">
        <v>33</v>
      </c>
      <c r="F7" s="73"/>
      <c r="G7" s="15">
        <v>50</v>
      </c>
      <c r="H7" s="9" t="s">
        <v>34</v>
      </c>
      <c r="I7" s="57" t="s">
        <v>35</v>
      </c>
      <c r="J7" s="23" t="s">
        <v>36</v>
      </c>
      <c r="K7" s="16" t="s">
        <v>37</v>
      </c>
      <c r="L7" s="46" t="s">
        <v>38</v>
      </c>
    </row>
    <row r="8" spans="1:12" ht="66.75" customHeight="1" thickBot="1">
      <c r="A8" s="60"/>
      <c r="B8" s="61"/>
      <c r="C8" s="60"/>
      <c r="D8" s="72"/>
      <c r="E8" s="14" t="s">
        <v>39</v>
      </c>
      <c r="F8" s="17" t="s">
        <v>40</v>
      </c>
      <c r="G8" s="15">
        <v>100</v>
      </c>
      <c r="H8" s="9" t="s">
        <v>41</v>
      </c>
      <c r="I8" s="58" t="s">
        <v>42</v>
      </c>
      <c r="J8" s="53" t="s">
        <v>43</v>
      </c>
      <c r="K8" s="18" t="s">
        <v>44</v>
      </c>
      <c r="L8" s="46" t="s">
        <v>26</v>
      </c>
    </row>
    <row r="9" spans="1:12" ht="102.75" customHeight="1" thickBot="1">
      <c r="A9" s="60" t="s">
        <v>45</v>
      </c>
      <c r="B9" s="61">
        <f>AVERAGE(D9:D16)</f>
        <v>87.5</v>
      </c>
      <c r="C9" s="60" t="s">
        <v>46</v>
      </c>
      <c r="D9" s="72">
        <f>AVERAGE(G9:G12)</f>
        <v>75</v>
      </c>
      <c r="E9" s="4" t="s">
        <v>47</v>
      </c>
      <c r="F9" s="19" t="s">
        <v>48</v>
      </c>
      <c r="G9" s="15">
        <v>100</v>
      </c>
      <c r="H9" s="9" t="s">
        <v>49</v>
      </c>
      <c r="I9" s="52" t="s">
        <v>50</v>
      </c>
      <c r="J9" s="21" t="s">
        <v>24</v>
      </c>
      <c r="K9" s="59" t="s">
        <v>51</v>
      </c>
      <c r="L9" s="46" t="s">
        <v>52</v>
      </c>
    </row>
    <row r="10" spans="1:12" ht="79.5" customHeight="1" thickBot="1">
      <c r="A10" s="60"/>
      <c r="B10" s="61"/>
      <c r="C10" s="60"/>
      <c r="D10" s="72"/>
      <c r="E10" s="4" t="s">
        <v>53</v>
      </c>
      <c r="F10" s="22" t="s">
        <v>54</v>
      </c>
      <c r="G10" s="15">
        <v>0</v>
      </c>
      <c r="H10" s="9" t="s">
        <v>55</v>
      </c>
      <c r="I10" s="20" t="s">
        <v>56</v>
      </c>
      <c r="J10" s="23" t="s">
        <v>24</v>
      </c>
      <c r="K10" s="59" t="s">
        <v>51</v>
      </c>
      <c r="L10" s="46" t="s">
        <v>57</v>
      </c>
    </row>
    <row r="11" spans="1:12" ht="95.25" customHeight="1">
      <c r="A11" s="60"/>
      <c r="B11" s="61"/>
      <c r="C11" s="60"/>
      <c r="D11" s="72"/>
      <c r="E11" s="4" t="s">
        <v>58</v>
      </c>
      <c r="F11" s="19" t="s">
        <v>59</v>
      </c>
      <c r="G11" s="15">
        <v>100</v>
      </c>
      <c r="H11" s="9" t="s">
        <v>60</v>
      </c>
      <c r="I11" s="94" t="s">
        <v>61</v>
      </c>
      <c r="J11" s="96" t="s">
        <v>24</v>
      </c>
      <c r="K11" s="82" t="s">
        <v>51</v>
      </c>
      <c r="L11" s="60" t="s">
        <v>52</v>
      </c>
    </row>
    <row r="12" spans="1:12" ht="22.5" customHeight="1" thickBot="1">
      <c r="A12" s="60"/>
      <c r="B12" s="61"/>
      <c r="C12" s="60"/>
      <c r="D12" s="72"/>
      <c r="E12" s="24" t="s">
        <v>62</v>
      </c>
      <c r="F12" s="25" t="s">
        <v>63</v>
      </c>
      <c r="G12" s="26">
        <v>100</v>
      </c>
      <c r="H12" s="9" t="s">
        <v>64</v>
      </c>
      <c r="I12" s="95"/>
      <c r="J12" s="97"/>
      <c r="K12" s="83"/>
      <c r="L12" s="60"/>
    </row>
    <row r="13" spans="1:12" ht="66" customHeight="1" thickBot="1">
      <c r="A13" s="60"/>
      <c r="B13" s="61"/>
      <c r="C13" s="60" t="s">
        <v>65</v>
      </c>
      <c r="D13" s="72">
        <f>AVERAGE(G13:G16)</f>
        <v>100</v>
      </c>
      <c r="E13" s="24" t="s">
        <v>66</v>
      </c>
      <c r="F13" s="73" t="s">
        <v>59</v>
      </c>
      <c r="G13" s="15">
        <v>100</v>
      </c>
      <c r="H13" s="9" t="s">
        <v>67</v>
      </c>
      <c r="I13" s="20" t="s">
        <v>68</v>
      </c>
      <c r="J13" s="13" t="s">
        <v>69</v>
      </c>
      <c r="K13" s="27" t="s">
        <v>70</v>
      </c>
      <c r="L13" s="48" t="s">
        <v>38</v>
      </c>
    </row>
    <row r="14" spans="1:12" ht="75.75" customHeight="1" thickBot="1">
      <c r="A14" s="60"/>
      <c r="B14" s="61"/>
      <c r="C14" s="60"/>
      <c r="D14" s="72"/>
      <c r="E14" s="4" t="s">
        <v>71</v>
      </c>
      <c r="F14" s="73"/>
      <c r="G14" s="15">
        <v>100</v>
      </c>
      <c r="H14" s="43" t="s">
        <v>72</v>
      </c>
      <c r="I14" s="20" t="s">
        <v>73</v>
      </c>
      <c r="J14" s="49" t="s">
        <v>74</v>
      </c>
      <c r="K14" s="39" t="s">
        <v>75</v>
      </c>
      <c r="L14" s="45" t="s">
        <v>52</v>
      </c>
    </row>
    <row r="15" spans="1:12" ht="104.25" customHeight="1" thickBot="1">
      <c r="A15" s="60"/>
      <c r="B15" s="61"/>
      <c r="C15" s="60"/>
      <c r="D15" s="72"/>
      <c r="E15" s="4" t="s">
        <v>76</v>
      </c>
      <c r="F15" s="73"/>
      <c r="G15" s="15">
        <v>100</v>
      </c>
      <c r="H15" s="9" t="s">
        <v>77</v>
      </c>
      <c r="I15" s="20" t="s">
        <v>78</v>
      </c>
      <c r="J15" s="12" t="s">
        <v>79</v>
      </c>
      <c r="K15" s="28" t="s">
        <v>80</v>
      </c>
      <c r="L15" s="45" t="s">
        <v>81</v>
      </c>
    </row>
    <row r="16" spans="1:12" ht="106.5" customHeight="1" thickBot="1">
      <c r="A16" s="60"/>
      <c r="B16" s="61"/>
      <c r="C16" s="60"/>
      <c r="D16" s="72"/>
      <c r="E16" s="4" t="s">
        <v>82</v>
      </c>
      <c r="F16" s="73"/>
      <c r="G16" s="15">
        <v>100</v>
      </c>
      <c r="H16" s="16" t="s">
        <v>83</v>
      </c>
      <c r="I16" s="20" t="s">
        <v>84</v>
      </c>
      <c r="J16" s="12" t="s">
        <v>85</v>
      </c>
      <c r="K16" s="29" t="s">
        <v>86</v>
      </c>
      <c r="L16" s="45" t="s">
        <v>52</v>
      </c>
    </row>
    <row r="17" spans="1:12" ht="135.75" customHeight="1" thickBot="1">
      <c r="A17" s="66" t="s">
        <v>87</v>
      </c>
      <c r="B17" s="63">
        <f>AVERAGE(D17:D21)</f>
        <v>60.099999999999994</v>
      </c>
      <c r="C17" s="60" t="s">
        <v>88</v>
      </c>
      <c r="D17" s="72">
        <f>AVERAGE(G17:G18)</f>
        <v>75</v>
      </c>
      <c r="E17" s="4" t="s">
        <v>89</v>
      </c>
      <c r="F17" s="73" t="s">
        <v>21</v>
      </c>
      <c r="G17" s="15">
        <v>50</v>
      </c>
      <c r="H17" s="44" t="s">
        <v>90</v>
      </c>
      <c r="I17" s="30" t="s">
        <v>91</v>
      </c>
      <c r="J17" s="12" t="s">
        <v>92</v>
      </c>
      <c r="K17" s="29" t="s">
        <v>93</v>
      </c>
      <c r="L17" s="46" t="s">
        <v>57</v>
      </c>
    </row>
    <row r="18" spans="1:12" ht="113.25" customHeight="1" thickBot="1">
      <c r="A18" s="67"/>
      <c r="B18" s="64"/>
      <c r="C18" s="60"/>
      <c r="D18" s="72"/>
      <c r="E18" s="24" t="s">
        <v>94</v>
      </c>
      <c r="F18" s="73"/>
      <c r="G18" s="26">
        <v>100</v>
      </c>
      <c r="H18" s="16" t="s">
        <v>95</v>
      </c>
      <c r="I18" s="30" t="s">
        <v>96</v>
      </c>
      <c r="J18" s="12" t="s">
        <v>97</v>
      </c>
      <c r="K18" s="31" t="s">
        <v>98</v>
      </c>
      <c r="L18" s="46" t="s">
        <v>57</v>
      </c>
    </row>
    <row r="19" spans="1:12" ht="97.5" customHeight="1">
      <c r="A19" s="67"/>
      <c r="B19" s="64"/>
      <c r="C19" s="69" t="s">
        <v>99</v>
      </c>
      <c r="D19" s="74">
        <f>AVERAGE( (G19:G21))</f>
        <v>45.199999999999996</v>
      </c>
      <c r="E19" s="4" t="s">
        <v>100</v>
      </c>
      <c r="F19" s="73" t="s">
        <v>101</v>
      </c>
      <c r="G19" s="15">
        <v>88</v>
      </c>
      <c r="H19" s="9" t="s">
        <v>102</v>
      </c>
      <c r="I19" s="84" t="s">
        <v>103</v>
      </c>
      <c r="J19" s="80" t="s">
        <v>104</v>
      </c>
      <c r="K19" s="91" t="s">
        <v>105</v>
      </c>
      <c r="L19" s="79" t="s">
        <v>106</v>
      </c>
    </row>
    <row r="20" spans="1:12" ht="56.25" customHeight="1" thickBot="1">
      <c r="A20" s="67"/>
      <c r="B20" s="64"/>
      <c r="C20" s="70"/>
      <c r="D20" s="75"/>
      <c r="E20" s="24" t="s">
        <v>107</v>
      </c>
      <c r="F20" s="73"/>
      <c r="G20" s="15">
        <v>10.6</v>
      </c>
      <c r="H20" s="9" t="s">
        <v>108</v>
      </c>
      <c r="I20" s="85"/>
      <c r="J20" s="87"/>
      <c r="K20" s="92"/>
      <c r="L20" s="79"/>
    </row>
    <row r="21" spans="1:12" ht="21" hidden="1" customHeight="1" thickBot="1">
      <c r="A21" s="67"/>
      <c r="B21" s="64"/>
      <c r="C21" s="70"/>
      <c r="D21" s="75"/>
      <c r="E21" s="77" t="s">
        <v>109</v>
      </c>
      <c r="F21" s="73"/>
      <c r="G21" s="15">
        <v>37</v>
      </c>
      <c r="H21" s="9" t="s">
        <v>110</v>
      </c>
      <c r="I21" s="85"/>
      <c r="J21" s="87"/>
      <c r="K21" s="92"/>
      <c r="L21" s="79"/>
    </row>
    <row r="22" spans="1:12" ht="11.25" hidden="1" customHeight="1" thickBot="1">
      <c r="A22" s="68"/>
      <c r="B22" s="65"/>
      <c r="C22" s="71"/>
      <c r="D22" s="76"/>
      <c r="E22" s="78"/>
      <c r="F22" s="19"/>
      <c r="G22" s="15"/>
      <c r="H22" s="16"/>
      <c r="I22" s="86"/>
      <c r="J22" s="88"/>
      <c r="K22" s="93"/>
      <c r="L22" s="79"/>
    </row>
    <row r="23" spans="1:12" ht="117" customHeight="1" thickBot="1">
      <c r="A23" s="60" t="s">
        <v>111</v>
      </c>
      <c r="B23" s="61">
        <f>AVERAGE(D23:D27)</f>
        <v>100</v>
      </c>
      <c r="C23" s="62" t="s">
        <v>112</v>
      </c>
      <c r="D23" s="72">
        <f>AVERAGE(G23:G24)</f>
        <v>100</v>
      </c>
      <c r="E23" s="4" t="s">
        <v>113</v>
      </c>
      <c r="F23" s="73" t="s">
        <v>101</v>
      </c>
      <c r="G23" s="15">
        <v>100</v>
      </c>
      <c r="H23" s="32" t="s">
        <v>114</v>
      </c>
      <c r="I23" s="98" t="s">
        <v>115</v>
      </c>
      <c r="J23" s="80" t="s">
        <v>116</v>
      </c>
      <c r="K23" s="89" t="s">
        <v>117</v>
      </c>
      <c r="L23" s="79" t="s">
        <v>106</v>
      </c>
    </row>
    <row r="24" spans="1:12" ht="1.5" hidden="1" customHeight="1" thickBot="1">
      <c r="A24" s="60"/>
      <c r="B24" s="61"/>
      <c r="C24" s="62"/>
      <c r="D24" s="72"/>
      <c r="E24" s="24" t="s">
        <v>118</v>
      </c>
      <c r="F24" s="73"/>
      <c r="G24" s="15" t="s">
        <v>119</v>
      </c>
      <c r="H24" s="9" t="s">
        <v>120</v>
      </c>
      <c r="I24" s="99"/>
      <c r="J24" s="81"/>
      <c r="K24" s="90"/>
      <c r="L24" s="79"/>
    </row>
    <row r="25" spans="1:12" ht="99" customHeight="1" thickBot="1">
      <c r="A25" s="60"/>
      <c r="B25" s="61"/>
      <c r="C25" s="62" t="s">
        <v>121</v>
      </c>
      <c r="D25" s="72">
        <f>AVERAGE(G25:G26)</f>
        <v>100</v>
      </c>
      <c r="E25" s="4" t="s">
        <v>122</v>
      </c>
      <c r="F25" s="22" t="s">
        <v>123</v>
      </c>
      <c r="G25" s="15">
        <v>100</v>
      </c>
      <c r="H25" s="33" t="s">
        <v>124</v>
      </c>
      <c r="I25" s="30" t="s">
        <v>125</v>
      </c>
      <c r="J25" s="12" t="s">
        <v>126</v>
      </c>
      <c r="K25" s="38" t="s">
        <v>127</v>
      </c>
      <c r="L25" s="46" t="s">
        <v>57</v>
      </c>
    </row>
    <row r="26" spans="1:12" ht="154.5" customHeight="1" thickBot="1">
      <c r="A26" s="60"/>
      <c r="B26" s="61"/>
      <c r="C26" s="62"/>
      <c r="D26" s="72"/>
      <c r="E26" s="4" t="s">
        <v>128</v>
      </c>
      <c r="F26" s="17" t="s">
        <v>21</v>
      </c>
      <c r="G26" s="15">
        <v>100</v>
      </c>
      <c r="H26" s="16" t="s">
        <v>129</v>
      </c>
      <c r="I26" s="51" t="s">
        <v>130</v>
      </c>
      <c r="J26" s="34" t="s">
        <v>131</v>
      </c>
      <c r="K26" s="47" t="s">
        <v>132</v>
      </c>
      <c r="L26" s="46" t="s">
        <v>57</v>
      </c>
    </row>
    <row r="27" spans="1:12" ht="18.75">
      <c r="A27" s="35"/>
      <c r="B27" s="36"/>
      <c r="C27" s="35"/>
      <c r="D27" s="36"/>
      <c r="E27" s="35"/>
      <c r="F27" s="35"/>
      <c r="G27" s="35"/>
      <c r="H27" s="37"/>
      <c r="I27" s="50"/>
      <c r="J27" s="35"/>
      <c r="K27" s="35"/>
      <c r="L27" s="35"/>
    </row>
    <row r="29" spans="1:12">
      <c r="E29" s="40" t="s">
        <v>133</v>
      </c>
    </row>
    <row r="30" spans="1:12">
      <c r="E30" s="6" t="s">
        <v>134</v>
      </c>
    </row>
    <row r="31" spans="1:12">
      <c r="E31" t="s">
        <v>135</v>
      </c>
    </row>
  </sheetData>
  <mergeCells count="45">
    <mergeCell ref="A2:L2"/>
    <mergeCell ref="A1:L1"/>
    <mergeCell ref="B3:E3"/>
    <mergeCell ref="G3:H3"/>
    <mergeCell ref="I3:L3"/>
    <mergeCell ref="L23:L24"/>
    <mergeCell ref="J23:J24"/>
    <mergeCell ref="K11:K12"/>
    <mergeCell ref="I19:I22"/>
    <mergeCell ref="J19:J22"/>
    <mergeCell ref="K23:K24"/>
    <mergeCell ref="K19:K22"/>
    <mergeCell ref="L19:L22"/>
    <mergeCell ref="I11:I12"/>
    <mergeCell ref="J11:J12"/>
    <mergeCell ref="L11:L12"/>
    <mergeCell ref="I23:I24"/>
    <mergeCell ref="D25:D26"/>
    <mergeCell ref="D5:D8"/>
    <mergeCell ref="D13:D16"/>
    <mergeCell ref="F5:F7"/>
    <mergeCell ref="F13:F16"/>
    <mergeCell ref="F17:F18"/>
    <mergeCell ref="F19:F21"/>
    <mergeCell ref="F23:F24"/>
    <mergeCell ref="D17:D18"/>
    <mergeCell ref="D23:D24"/>
    <mergeCell ref="D19:D22"/>
    <mergeCell ref="E21:E22"/>
    <mergeCell ref="D9:D12"/>
    <mergeCell ref="C17:C18"/>
    <mergeCell ref="A23:A26"/>
    <mergeCell ref="B23:B26"/>
    <mergeCell ref="C23:C24"/>
    <mergeCell ref="C25:C26"/>
    <mergeCell ref="B17:B22"/>
    <mergeCell ref="A17:A22"/>
    <mergeCell ref="C19:C22"/>
    <mergeCell ref="A5:A8"/>
    <mergeCell ref="B5:B8"/>
    <mergeCell ref="C5:C8"/>
    <mergeCell ref="A9:A16"/>
    <mergeCell ref="B9:B16"/>
    <mergeCell ref="C9:C12"/>
    <mergeCell ref="C13:C16"/>
  </mergeCells>
  <conditionalFormatting sqref="G3">
    <cfRule type="cellIs" dxfId="8" priority="7" operator="lessThan">
      <formula>25</formula>
    </cfRule>
    <cfRule type="cellIs" dxfId="7" priority="8" operator="between">
      <formula>26</formula>
      <formula>74</formula>
    </cfRule>
    <cfRule type="cellIs" dxfId="6" priority="9" operator="greaterThan">
      <formula>75</formula>
    </cfRule>
  </conditionalFormatting>
  <conditionalFormatting sqref="D5:D19 D23:D26">
    <cfRule type="cellIs" dxfId="5" priority="4" operator="lessThanOrEqual">
      <formula>25</formula>
    </cfRule>
    <cfRule type="cellIs" dxfId="4" priority="5" operator="between">
      <formula>25</formula>
      <formula>74</formula>
    </cfRule>
    <cfRule type="cellIs" dxfId="3" priority="6" operator="greaterThanOrEqual">
      <formula>75</formula>
    </cfRule>
  </conditionalFormatting>
  <conditionalFormatting sqref="B5:B17 B23:B26">
    <cfRule type="cellIs" dxfId="2" priority="1" operator="lessThanOrEqual">
      <formula>25</formula>
    </cfRule>
    <cfRule type="cellIs" dxfId="1" priority="2" operator="between">
      <formula>26</formula>
      <formula>74</formula>
    </cfRule>
    <cfRule type="cellIs" dxfId="0" priority="3" operator="greaterThanOrEqual">
      <formula>75</formula>
    </cfRule>
  </conditionalFormatting>
  <printOptions horizontalCentered="1"/>
  <pageMargins left="0.51181102362204722" right="0.51181102362204722" top="0.35433070866141736" bottom="0.35433070866141736" header="0.31496062992125984" footer="0.31496062992125984"/>
  <pageSetup scale="55" orientation="landscape" r:id="rId1"/>
  <ignoredErrors>
    <ignoredError sqref="D5 D9 D23 D25 D17 D13" formulaRange="1"/>
  </ignoredError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Hoja2!$A$1:$A$3</xm:f>
          </x14:formula1>
          <xm:sqref>G5:G7 G11:G18 G25:G26</xm:sqref>
        </x14:dataValidation>
        <x14:dataValidation type="list" allowBlank="1" showInputMessage="1" showErrorMessage="1" xr:uid="{00000000-0002-0000-0000-000001000000}">
          <x14:formula1>
            <xm:f>Hoja2!$B$1:$B$4</xm:f>
          </x14:formula1>
          <xm:sqref>G8:G9</xm:sqref>
        </x14:dataValidation>
        <x14:dataValidation type="list" allowBlank="1" showInputMessage="1" showErrorMessage="1" xr:uid="{00000000-0002-0000-0000-000002000000}">
          <x14:formula1>
            <xm:f>Hoja2!$C$1:$C$5</xm:f>
          </x14:formula1>
          <xm:sqref>G10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
  <sheetViews>
    <sheetView workbookViewId="0">
      <selection activeCell="C6" sqref="C6"/>
    </sheetView>
  </sheetViews>
  <sheetFormatPr defaultColWidth="11.42578125" defaultRowHeight="15"/>
  <sheetData>
    <row r="1" spans="1:3">
      <c r="A1">
        <v>100</v>
      </c>
      <c r="B1">
        <v>100</v>
      </c>
      <c r="C1">
        <v>100</v>
      </c>
    </row>
    <row r="2" spans="1:3">
      <c r="A2">
        <v>50</v>
      </c>
      <c r="B2">
        <v>50</v>
      </c>
      <c r="C2">
        <v>75</v>
      </c>
    </row>
    <row r="3" spans="1:3">
      <c r="A3">
        <v>0</v>
      </c>
      <c r="B3">
        <v>25</v>
      </c>
      <c r="C3">
        <v>50</v>
      </c>
    </row>
    <row r="4" spans="1:3">
      <c r="B4">
        <v>0</v>
      </c>
      <c r="C4">
        <v>25</v>
      </c>
    </row>
    <row r="5" spans="1:3">
      <c r="C5">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equinones</dc:creator>
  <cp:keywords/>
  <dc:description/>
  <cp:lastModifiedBy/>
  <cp:revision/>
  <dcterms:created xsi:type="dcterms:W3CDTF">2020-04-22T13:11:26Z</dcterms:created>
  <dcterms:modified xsi:type="dcterms:W3CDTF">2021-12-22T22:41:56Z</dcterms:modified>
  <cp:category/>
  <cp:contentStatus/>
</cp:coreProperties>
</file>