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AD1CIN19\Desktop\"/>
    </mc:Choice>
  </mc:AlternateContent>
  <bookViews>
    <workbookView xWindow="0" yWindow="0" windowWidth="15525" windowHeight="11595"/>
  </bookViews>
  <sheets>
    <sheet name="SEGUIMIENTO DEFINITIVO" sheetId="6" r:id="rId1"/>
    <sheet name="PAAC V.2 " sheetId="2" state="hidden" r:id="rId2"/>
    <sheet name="Anexo 1" sheetId="4" state="hidden" r:id="rId3"/>
    <sheet name="% CUANTITATIVO" sheetId="5" state="hidden" r:id="rId4"/>
  </sheets>
  <definedNames>
    <definedName name="_xlnm._FilterDatabase" localSheetId="1" hidden="1">'PAAC V.2 '!$A$2:$T$66</definedName>
    <definedName name="_xlnm._FilterDatabase" localSheetId="0" hidden="1">'SEGUIMIENTO DEFINITIVO'!$A$2:$P$64</definedName>
    <definedName name="_xlnm.Print_Area" localSheetId="1">'PAAC V.2 '!$A$1:$I$67</definedName>
    <definedName name="_xlnm.Print_Area" localSheetId="0">'SEGUIMIENTO DEFINITIVO'!$A$1:$I$65</definedName>
    <definedName name="_xlnm.Print_Titles" localSheetId="1">'PAAC V.2 '!$2:$3</definedName>
    <definedName name="_xlnm.Print_Titles" localSheetId="0">'SEGUIMIENTO DEFINITIVO'!$2:$3</definedName>
  </definedNames>
  <calcPr calcId="152511"/>
  <customWorkbookViews>
    <customWorkbookView name="AD1GRI01 - Vista personalizada" guid="{DB13E965-CFE3-4CDB-99E0-978953F448A5}" mergeInterval="0" changesSavedWin="1" personalView="1" maximized="1" xWindow="-8" yWindow="-8" windowWidth="1382" windowHeight="744" activeSheetId="1"/>
  </customWorkbookViews>
</workbook>
</file>

<file path=xl/calcChain.xml><?xml version="1.0" encoding="utf-8"?>
<calcChain xmlns="http://schemas.openxmlformats.org/spreadsheetml/2006/main">
  <c r="R66" i="2" l="1"/>
  <c r="D23" i="5" l="1"/>
  <c r="D22" i="5"/>
  <c r="D21" i="5"/>
  <c r="H12" i="5"/>
  <c r="P8" i="2" l="1"/>
</calcChain>
</file>

<file path=xl/sharedStrings.xml><?xml version="1.0" encoding="utf-8"?>
<sst xmlns="http://schemas.openxmlformats.org/spreadsheetml/2006/main" count="1270" uniqueCount="578">
  <si>
    <t>ACTIVIDADES</t>
  </si>
  <si>
    <t>RESPONSABLE</t>
  </si>
  <si>
    <t>COMPONENTE</t>
  </si>
  <si>
    <t>FECHA PROGRAMADA</t>
  </si>
  <si>
    <t>SUBCOMPONENTE</t>
  </si>
  <si>
    <t>1. Gestión del Riesgo de Corrupción - Mapa de Riesgos de Corrupción</t>
  </si>
  <si>
    <t>1.2.1</t>
  </si>
  <si>
    <t>1.2.2</t>
  </si>
  <si>
    <t>1.3.1</t>
  </si>
  <si>
    <t>4. Mecanismos para mejorar la Atención al Ciudadano</t>
  </si>
  <si>
    <t>4.1.1</t>
  </si>
  <si>
    <t>5. Mecanismos para la Transparencia y Acceso a la Información</t>
  </si>
  <si>
    <t>5.1.1</t>
  </si>
  <si>
    <t>5.2.1</t>
  </si>
  <si>
    <t>4.1.2</t>
  </si>
  <si>
    <t>5.3.1.</t>
  </si>
  <si>
    <t>5.5.1</t>
  </si>
  <si>
    <t>6. Iniciativas Adicionales</t>
  </si>
  <si>
    <t>6.1.1</t>
  </si>
  <si>
    <t xml:space="preserve">2. Racionalización de Trámites </t>
  </si>
  <si>
    <t>Participación Comunitaria y Servicio al Ciudadano.</t>
  </si>
  <si>
    <t>Gerencia de La Información y Tics</t>
  </si>
  <si>
    <t>5.1.2</t>
  </si>
  <si>
    <t xml:space="preserve">Dirección del Talento Humano </t>
  </si>
  <si>
    <t xml:space="preserve">3. Rendición de Cuentas </t>
  </si>
  <si>
    <t>PLAN  ANTICORRUPCIÒN  Y ATENCION AL CIUDADANO 2019</t>
  </si>
  <si>
    <t>1.1.2</t>
  </si>
  <si>
    <t>1.1.1</t>
  </si>
  <si>
    <t>1.3.2</t>
  </si>
  <si>
    <t>1.4.1</t>
  </si>
  <si>
    <t>1.5.1</t>
  </si>
  <si>
    <t>Desarrollo Institucional 
(Gerencia del Riesgo)</t>
  </si>
  <si>
    <t>Desarrollo Institucional 
(Gerencia del Riesgo)
Lideres de proceso y/o dependencia</t>
  </si>
  <si>
    <t>Tecnologia de información y comunicaciones</t>
  </si>
  <si>
    <t>Lideres de Procesos y/o dependencias
Desarrollo Institucional
(Gerencia del Riesgo)</t>
  </si>
  <si>
    <t>Control Interno</t>
  </si>
  <si>
    <t>Desarrollo Institucional
Participación Comunitaria y Servicio al Ciudadano.</t>
  </si>
  <si>
    <t>2.1.2</t>
  </si>
  <si>
    <t>Desarrollo Institucional</t>
  </si>
  <si>
    <t>Equipo funcional de RC: Delegado de Gerencia, Desarrollo Institucional, Participación comunitaria y servicio al ciudadano, Comunicaciones y Sistemas de Información, Delegado de subgerencia de servicios de salud y Subgerencia Corporativa</t>
  </si>
  <si>
    <t xml:space="preserve">Participación Comunitaria y Servicio al Ciudadano
Oficina de Calidad </t>
  </si>
  <si>
    <t>Participacion Comunitaria y Servicio al Ciudadano.</t>
  </si>
  <si>
    <t>Participacion Comunitaria y Servicio al Ciudadano.
Comunicaciones</t>
  </si>
  <si>
    <t xml:space="preserve">Participacion Comunitaria y Servicio al Ciudadano </t>
  </si>
  <si>
    <t xml:space="preserve">Participación Comunitaria y Servicio al Ciudadano. Y las areas responsables de generar la respuesta </t>
  </si>
  <si>
    <t>5.1.3</t>
  </si>
  <si>
    <t>5.1.4</t>
  </si>
  <si>
    <t>5.3.2</t>
  </si>
  <si>
    <t>Gerencia de La Información y Tics
Lideres de proceso</t>
  </si>
  <si>
    <t>Gerencia de La Información y Tics
Comité Directivo o su equivalente</t>
  </si>
  <si>
    <t>6.1.2</t>
  </si>
  <si>
    <t>6.1.3</t>
  </si>
  <si>
    <t>6.1.4</t>
  </si>
  <si>
    <t>Comunicaciones</t>
  </si>
  <si>
    <t>2.1.1</t>
  </si>
  <si>
    <t xml:space="preserve">
Participación Comunitaria y Servicio al Ciudadano. 
</t>
  </si>
  <si>
    <t xml:space="preserve">
Desarrollo Institucional
Participación Comunitaria y Servicio al Ciudadano.
</t>
  </si>
  <si>
    <t>Participacion Comunitaria y Servicio al Ciudadano y Direccion administrativa. (canales presenciales)
Sistemas (canales virtuales, web institucional y telefonicos)
Comunicaciones (canal escrito, redes sociales)</t>
  </si>
  <si>
    <t>Dirección del Talento Humano 
Dirección de Contratación</t>
  </si>
  <si>
    <t>CUALITATIVO</t>
  </si>
  <si>
    <t>SOPORTE</t>
  </si>
  <si>
    <t xml:space="preserve">
Gerencia de La Información y Tics-Desarrollo Institucional</t>
  </si>
  <si>
    <t xml:space="preserve">Operador del SUIT - Gerencia  de la Información y TICS
(Participación Comunitaria y Servicio al Ciudadano).
</t>
  </si>
  <si>
    <t>Gerencia de La Información y Tics (Carolina)
Lideres de procesos (en casos de accion de mejora de inmediata)</t>
  </si>
  <si>
    <t>30/09/2019</t>
  </si>
  <si>
    <t xml:space="preserve">
28/02/2019</t>
  </si>
  <si>
    <t>INDICADOR</t>
  </si>
  <si>
    <t>CUANTITATIVO</t>
  </si>
  <si>
    <t xml:space="preserve">
31/12/2019
</t>
  </si>
  <si>
    <t>Mapa de Riesgos Institucional con la inclusión de la tipología de corrupción.</t>
  </si>
  <si>
    <t xml:space="preserve">META </t>
  </si>
  <si>
    <t>PRODUCTO ESPERADO</t>
  </si>
  <si>
    <t>* Listado de Asistencia.
* Presentación de socialización
y demas soportes que evidencien ele ejercicio.</t>
  </si>
  <si>
    <t>Mapa de Riesgos Institucional con la inclusión de la tipología de corrupción, publicado en pagina web</t>
  </si>
  <si>
    <t>Lograr la publicación del Mapa de Riesgos Institucional dando cumplimiento a la norma Ley 1474-2011.</t>
  </si>
  <si>
    <t xml:space="preserve">Acta de reunión de socialización, presentación y firmas de asistencia </t>
  </si>
  <si>
    <t>Evidencia (Pantallazo) de publicación del Mapa de riesgos 2018 en pagina web.</t>
  </si>
  <si>
    <r>
      <t xml:space="preserve">Realizar monitoreo al 100% de los riesgos identificados en el mapa de riesgos Institucional.
</t>
    </r>
    <r>
      <rPr>
        <sz val="12"/>
        <color rgb="FFFF0000"/>
        <rFont val="Arial"/>
        <family val="2"/>
      </rPr>
      <t/>
    </r>
  </si>
  <si>
    <t xml:space="preserve">Lograr una calificación por encima del 90% del mapa de corrupción. </t>
  </si>
  <si>
    <t>Informe de seguimento con resultado de evalaución del mapa de riesgos de corrupción por parte del tercer orden (Control Interno).</t>
  </si>
  <si>
    <t>Numero de riesgos identificados en el mapa de riesgos con seguimiento en el periodo / Total de riesgos identificados en el mapa de riesgos en periodo.*100</t>
  </si>
  <si>
    <t>Numero de riesgos de corrupción con seguimiento en el periodo evaluado / Total de riesgos de corrupción en el periodo a evaluar. *100</t>
  </si>
  <si>
    <t>Resultado porcentual de evaluación de la matriz de riesgos de corrupción en el periodo.</t>
  </si>
  <si>
    <t xml:space="preserve">Informe de Rendición de cuentas publicado en Pagina Web </t>
  </si>
  <si>
    <t xml:space="preserve">Documento - Informe de ejecución de rendición de cuentas de la vigencia. </t>
  </si>
  <si>
    <t>Elaborar un informe de cumplimiento del ejercicio de rendición de cuentas, publicado en la Web.</t>
  </si>
  <si>
    <t>Informe de cumplimiento del ejercicio de rendición de cuentas, publicado en la Web.</t>
  </si>
  <si>
    <t>Documento - Informe de cumplimiento del ejercicio de rendición de cuentas, publicado en la Web.</t>
  </si>
  <si>
    <t>Formular un plan de mejora de rendición de cuentas.</t>
  </si>
  <si>
    <t>Cumplir en un 90% el Plan de mejoramiento de Rendición de cuentas.</t>
  </si>
  <si>
    <t>Seguimiento al Plan de mejoramiento de Rendición de cuentas con resultados porcentual de cumplimiento.</t>
  </si>
  <si>
    <t xml:space="preserve">
30/05/2019</t>
  </si>
  <si>
    <t xml:space="preserve">Documento donde se evidencie el cumplimiento de la fase de alistamiento en la rendición de cuentas. </t>
  </si>
  <si>
    <t>Documento donde se evidencia la estrategia de rendición de cuentas en cumplimiento al 100% de las fases normativas.</t>
  </si>
  <si>
    <t>Actas de socialización a las formas de participación.
Listados de asistencia.
Soportes fotografico si es posible.</t>
  </si>
  <si>
    <t>Capitulo dentro del informe de alistamiento donde se evidencie el porcentaje de fortalecimiento de competencias a los grupos de valor.</t>
  </si>
  <si>
    <t>Informe de seguimiento al Plan de Gestión de Integridad Institucional.</t>
  </si>
  <si>
    <t>Aplicar a los colaboradores y personal tercerizado, herramientas que midan el nivel de conocimiento de la Politica y codigo de integridad.</t>
  </si>
  <si>
    <t>Socializar la Política y el  codigo de integridad  institiucional a los colaboradores y personal tercerizado,  aplicando principio de gradualidad.</t>
  </si>
  <si>
    <t>Política aprobada mediante acto administrativo.</t>
  </si>
  <si>
    <t>Actas de socialización de Politica de Integridad.</t>
  </si>
  <si>
    <t>Socializar la política de Integridad Institucional al 70% del personal vinculado en la subred Sur en la vigencia.</t>
  </si>
  <si>
    <t>Linea base de conocimiento sobre la política de integridad y codigo de integridad.</t>
  </si>
  <si>
    <t>Lograr la actualización politica de Servicio al Ciudadano y Politica de Participación ciudadana en la Gestión Públicada en pagina web.</t>
  </si>
  <si>
    <t xml:space="preserve">Aumentar en un 10% el resultado de la percepción de la efectividad y eficacia de los canales de comunicación Institucionales. </t>
  </si>
  <si>
    <t xml:space="preserve">Informe de resultado de aplicación de encuestas de efectividad y eficacia de los canales de comunicación Institucionales. </t>
  </si>
  <si>
    <t>Mantener la aplicación de instrumentos de Medición de percepción de los ciudadanos a través de los diferentes medios de escucha.</t>
  </si>
  <si>
    <t>Informe de satisfacción del cliente externo.</t>
  </si>
  <si>
    <t>Resultado del porcentaje de satisfacción del cliente externo en periodo evaluado.</t>
  </si>
  <si>
    <t>Evidencia de actualización en el aplicativo SUIT</t>
  </si>
  <si>
    <t>Evidencia de soporte de publicación de tramites ajustado en el SUIT.</t>
  </si>
  <si>
    <t>Numero de tramites actualizados y aprobados en la vigencia / Numero de Tramites publicados en el SUIT en el periodo * 100</t>
  </si>
  <si>
    <t>Informe donde se identifiquen mejoras por tramite.</t>
  </si>
  <si>
    <t xml:space="preserve">Listado de inventarios actualizados  de tramites y/o servicios compartidos con entidades estatales o privadas.  </t>
  </si>
  <si>
    <t>Identificación Institucional de los tramites sujetos a racionalizar, resultado del análisis de la canales de atención Institucional.</t>
  </si>
  <si>
    <t>Informe de seguimiento en el periodo evaluado.
Matriz con reporte de seguimiento.</t>
  </si>
  <si>
    <t>Acta  que evidencie la reinducción de los tramites y servicios actuales.</t>
  </si>
  <si>
    <t>Evidencias de la gestión realizada por la Subred Sur con otras Institucionales para posible interoperatividad.</t>
  </si>
  <si>
    <t>Seguimiento de la estrategia de racionalizaión del SUIT por cada linea de defensa.</t>
  </si>
  <si>
    <t>Desarrollo  Institucional - Oficina de Control Interno.</t>
  </si>
  <si>
    <t>Lograr anualmente la socialización de los medios de escucha al 100% de las formas de participación.</t>
  </si>
  <si>
    <t>Soportes de socialización a las formas de participación.</t>
  </si>
  <si>
    <t>Manual de Servicio al Ciudadano actualizado.</t>
  </si>
  <si>
    <t>Documento actualizado de servicio al ciudadano.</t>
  </si>
  <si>
    <t>Campaña informativa evidenciada.</t>
  </si>
  <si>
    <t>12 informes de PQRS en la vigencia
4 socializaciones de Informe de PQRS en comité de calidad o su equivalente</t>
  </si>
  <si>
    <t>Evidencia de identificación de las acciones correctivas de la mejora.</t>
  </si>
  <si>
    <t>Mantener el porcentaje de satisfacción por encina del 95% en el periodo evaluado</t>
  </si>
  <si>
    <t xml:space="preserve">
31/12/2019</t>
  </si>
  <si>
    <t>Lista de chequeo de información a publicar en la web actualizada</t>
  </si>
  <si>
    <t>Numero de Criterios cumplidos identificados en lista de chequeo / Total de criterios de obligatorio cumplimiento * 100</t>
  </si>
  <si>
    <t xml:space="preserve">
29/03/2019</t>
  </si>
  <si>
    <t>Evidencia de socialización de procedimiento.</t>
  </si>
  <si>
    <t>Informes diagnostico.</t>
  </si>
  <si>
    <t>Gestionar las solicitudes de información y registrarlas en el aplicativo SDQS.</t>
  </si>
  <si>
    <t>Actualizar el inventario de activos de información por cada proceso, con publicación en la web.</t>
  </si>
  <si>
    <t>Documento inventario de activos de información.</t>
  </si>
  <si>
    <t xml:space="preserve">
Contar con un inventario actualizado de los activos de Información Institucional en la vigencia.</t>
  </si>
  <si>
    <t>Identificación de nivel directivo de la información clasificada y reservada de cada uno de los procesos.</t>
  </si>
  <si>
    <t>Informe consolidado de PQRS donde se observe la gestión de solicitudes.</t>
  </si>
  <si>
    <t>Documento Politica de SIAR.</t>
  </si>
  <si>
    <t xml:space="preserve">
31/07/2019</t>
  </si>
  <si>
    <t xml:space="preserve">
28/12/2019</t>
  </si>
  <si>
    <t xml:space="preserve">Lograr que el 60% de los grupos de valor, se capaciten en el conocimiento integral de rendición de cuentas. </t>
  </si>
  <si>
    <t>Ejercicio de Rendición de cuentas ejecutado al 100% de acuerdo a los lineamientos establecidos mediante normatividad.</t>
  </si>
  <si>
    <t>Intervencion  de la oficina de paticipación comunitaria y Servicio al ciudadano con un tema en Comité.</t>
  </si>
  <si>
    <t>Politica de protección de datos publicada en pagina web Institucional.</t>
  </si>
  <si>
    <t>Realizar una campaña informativa de responsabilidad de los colaboradores frente a los derechos de los usuarios, frente a la respuesta oportuna y técnica de la PQRS.</t>
  </si>
  <si>
    <t xml:space="preserve">Trimestral </t>
  </si>
  <si>
    <t>Socialización de información clasificada y reservada a nivel directivo.</t>
  </si>
  <si>
    <t>Numero de informes de PQRS en el periodo evaluadas / Total de informes de PQRS en el periodo objeto de evaluación. *100</t>
  </si>
  <si>
    <t xml:space="preserve">Mensual </t>
  </si>
  <si>
    <t>3.1.1</t>
  </si>
  <si>
    <t>3.2.1</t>
  </si>
  <si>
    <t>3.2.2</t>
  </si>
  <si>
    <t>3.3.1</t>
  </si>
  <si>
    <t>3.3.2</t>
  </si>
  <si>
    <t>3.4.1</t>
  </si>
  <si>
    <t>3.4.2</t>
  </si>
  <si>
    <t>Realizar el monitoreo al Mapa de Riesgos Institucional según fecha de programación.</t>
  </si>
  <si>
    <t xml:space="preserve">Informe individual de cada uno de los 4 seguimientos realizados en la vigencia. </t>
  </si>
  <si>
    <t>Documento de Política Institucional de Integridad, aprobada mediante acto administrativo.</t>
  </si>
  <si>
    <t xml:space="preserve">
Jeyson Alejandro Bautista Hernandez</t>
  </si>
  <si>
    <t>Jhon Jairo Vasquez Herrera</t>
  </si>
  <si>
    <t>Aprobación de Cambios</t>
  </si>
  <si>
    <t>Jefe de Oficina de Participación Comunitaria y Atención al Ciudadano.</t>
  </si>
  <si>
    <t>Marcela Martinez</t>
  </si>
  <si>
    <t>Jefe de Oficina de Sistemas de Información TIC</t>
  </si>
  <si>
    <t>Jhon Cepeda Zafra</t>
  </si>
  <si>
    <t>Directora de Talento Humano</t>
  </si>
  <si>
    <t>Fabiola Bautista Lopez</t>
  </si>
  <si>
    <t xml:space="preserve">
Actualizar la Política de Sistema de administración de riesgos institucional de acuerdo a normatividad vigente y requisitos de MIPG en cuanto a aprobación del Comité Institucional de Control Interno.
</t>
  </si>
  <si>
    <t>Socializar la política de Sistema de Administración de Riesgos a los Directores y/o Jefes de los procesos de la Subred Integrada de Servicios de Salud Sur, mediante los canales de comunicación vigentes en la Institución.</t>
  </si>
  <si>
    <t xml:space="preserve">Identificar, analizar y valorar los riesgos de corrupción, priorizando los procesos susceptibles de posibles actos de corrupción. </t>
  </si>
  <si>
    <t>Actualizar el mapa de riesgos institucional que incluya la tipología "corrupción”, priorizando los procesos críticos para la materialización de Riesgos de Corrupción, conforme a requisitos normativos vigentes.</t>
  </si>
  <si>
    <t>Publicar el mapa de riesgos institucional en la página web para consulta de la ciudadanía en general.</t>
  </si>
  <si>
    <t>Realizar seguimiento por parte de la Oficina de Control Interno al mapa de riesgos de corrupción, según programación establecida.</t>
  </si>
  <si>
    <t>Socializar el mapa de riesgos Institucional al 100% de los procesos Institucionales</t>
  </si>
  <si>
    <t xml:space="preserve">
Socializar la Política SIAR (Sistema Integrado de Administración de Riesgos) al 100% de los líderes de procesos de la Subred Integrada de Servicios de Salud Sur.
</t>
  </si>
  <si>
    <t>Actualización de la Política de Sistema de Administración de Riesgos Aprobada.</t>
  </si>
  <si>
    <t>Política de Riesgos Actualizada ( 1  Documento).</t>
  </si>
  <si>
    <t>Numero de procesos con socialización de la Política SIAR / Total de procesos Institucionales. *100</t>
  </si>
  <si>
    <t>Mapa de Riesgos Institucional publicado en la página web, con la inclusión de la tipología de corrupción.</t>
  </si>
  <si>
    <t>Numero de procesos con socialización de la Política SIAR / Total de procesos Institucionales.*100</t>
  </si>
  <si>
    <t>Matriz mapa de riesgos Institucional publicado en página Web.</t>
  </si>
  <si>
    <r>
      <t xml:space="preserve">Realizar reinducción de los trámites vigentes inscritos en el SUIT a los líderes de procesos y/o responsables de cada trámite.
</t>
    </r>
    <r>
      <rPr>
        <sz val="12"/>
        <color rgb="FF00B0F0"/>
        <rFont val="Arial"/>
        <family val="2"/>
      </rPr>
      <t/>
    </r>
  </si>
  <si>
    <t xml:space="preserve">Realizar validación y/o actualización de la información registrada en los trámites inscritos en el SUIT - con cada uno de los líderes de los 13 trámites. </t>
  </si>
  <si>
    <t>Realizar los ajustes en el SUIT basados en la validación y/o actualización informada en el 2.1.2 por cada uno de los líderes de los 13 trámites.</t>
  </si>
  <si>
    <t>Mantener actualizado la guía de trámites publicada en la página web versus SUIT.</t>
  </si>
  <si>
    <t>Identificar a través de los PQRS los trámites que presentan mayor reclamo y/o sugerencias.</t>
  </si>
  <si>
    <t>Realizar inventario de los trámites y/o servicios compartidos con entidades estatales y/o privadas, que más solicitan los usuarios (priorización).</t>
  </si>
  <si>
    <t>Gestionar la posibilidad de interoperabilidad con otras entidades tomando como insumo el inventario de trámites y/o servicios.</t>
  </si>
  <si>
    <t>Realizar la racionalización de los 5 trámites, priorizados mediante el análisis de los criterios (Tecnológicos, Normativos y administrativos)</t>
  </si>
  <si>
    <t>Racionalizar el 100% de los tramites y/servicios identificados en la estrategia de racionalización.</t>
  </si>
  <si>
    <t>Lograr la identificación de línea de base de interoperabilidad con entidades estatales y/o privadas a 2019.</t>
  </si>
  <si>
    <t xml:space="preserve"> Inventarios actualizados de trámites y/o servicios Institucionales compartidos con entidades estatales en la vigencia.</t>
  </si>
  <si>
    <t xml:space="preserve">Lograr que el 100% de los trámites y/o servicios, mediante una herramienta se identifiquen las posibles brechas de mejora de los mismos.
</t>
  </si>
  <si>
    <t>Enviar al 100%, los trámites ajustados al DAFP.</t>
  </si>
  <si>
    <t>Lograr reinducción al 100% de los líderes de procesos o dueños de trámites inscritos en el SUIT.</t>
  </si>
  <si>
    <t>Numero de líderes responsables de trámites y servicios inscritos en el SUIT   con reinducción / Total de Tramites Inscritos en el SUIT</t>
  </si>
  <si>
    <t>Numero de tramites actualizados inscritos en el SUIT / total de tramites registrados en el SUIT * 100</t>
  </si>
  <si>
    <t xml:space="preserve">Numero de tramites con identificación de brechas de mejora en el periodo / Total de Tramites suscritos en el SUIT que evidencien mejoras representativas. </t>
  </si>
  <si>
    <t>Listado de inventario de trámites posibles a interoperabilidad.</t>
  </si>
  <si>
    <t>Documento donde identifique la intención de interoperabilidad con otras entidades.</t>
  </si>
  <si>
    <t>Números de tramites y/o servicios racionalizados / Total de tramites y/o servicios identificados a racionalizar *100</t>
  </si>
  <si>
    <r>
      <rPr>
        <b/>
        <sz val="11"/>
        <color rgb="FF000000"/>
        <rFont val="Arial"/>
        <family val="2"/>
      </rPr>
      <t>3.1.</t>
    </r>
    <r>
      <rPr>
        <sz val="11"/>
        <color rgb="FF000000"/>
        <rFont val="Arial"/>
        <family val="2"/>
      </rPr>
      <t>Planeación de la Rendición de Cuentas.</t>
    </r>
  </si>
  <si>
    <r>
      <rPr>
        <b/>
        <sz val="11"/>
        <color theme="1"/>
        <rFont val="Arial"/>
        <family val="2"/>
      </rPr>
      <t xml:space="preserve">3.2 </t>
    </r>
    <r>
      <rPr>
        <sz val="11"/>
        <color theme="1"/>
        <rFont val="Arial"/>
        <family val="2"/>
      </rPr>
      <t>Diseño de la Estrategia de Rendición de Cuentas</t>
    </r>
  </si>
  <si>
    <r>
      <rPr>
        <b/>
        <sz val="11"/>
        <color theme="1"/>
        <rFont val="Arial"/>
        <family val="2"/>
      </rPr>
      <t xml:space="preserve">3.3 </t>
    </r>
    <r>
      <rPr>
        <sz val="11"/>
        <color theme="1"/>
        <rFont val="Arial"/>
        <family val="2"/>
      </rPr>
      <t>Implementación y Desarrollo de la Estrategia</t>
    </r>
  </si>
  <si>
    <t>Realizar un proceso de alistamiento donde se definan los procesos y grupos de interés participantes en la rendición de cuentas, así mismo donde se describa los objetivos a cumplir.</t>
  </si>
  <si>
    <t>Definir metodología interna participativa para la rendición de cuentas.</t>
  </si>
  <si>
    <t>Socializar la metodología de rendición de cuentas a equipo funcional y formas de participación.</t>
  </si>
  <si>
    <t xml:space="preserve">Con los grupos de valor definidos mediante la caracterización, ejecutar espacios de dialogo que permitan fortalecer el conocimiento en el objetivo y metodología de manera integral de la rendición de cuentas. </t>
  </si>
  <si>
    <t>Desarrollar la Rendición de cuentas acorde a los lineamientos establecidos y la Normatividad vigente y el plan de trabajo definido.</t>
  </si>
  <si>
    <t>Elaborar informe de resultados de rendición de cuentas que incluya la descripción de los logros, retos y dificultades de Institución durante la vigencia, con publicación en web.</t>
  </si>
  <si>
    <t xml:space="preserve">Socializar al 100% en temas de metodología de rendición de cuentas a equipo funcional y formas de participación. </t>
  </si>
  <si>
    <t xml:space="preserve">Documentar una estrategia metodológica que cuente con el 100% de los requerimientos de las fases de rendición de cuentas. </t>
  </si>
  <si>
    <t>Cumplir con el 100% de los ítem en la fase de alistamiento.</t>
  </si>
  <si>
    <t>Numero de ítems en la fases de alistamiento cumplidas / total de ítem en la fases de alistamiento *100</t>
  </si>
  <si>
    <t>Documento - Estrategia metodológica de rendición de cuentas.</t>
  </si>
  <si>
    <t>Numero de formas de participación definidas con socialización metodológica de rendición de cuentas / Total de formas de participación * 100</t>
  </si>
  <si>
    <t>Número de Grupos de valor definidos para capacitar y fortalecer competencias / Total de grupos de valor definidos por la caracterización Institucional *100</t>
  </si>
  <si>
    <t>Número de acciones cumplidas en el plan de mejoramiento de rendición de cuentas de la vigencia / Total de acciones de plan de mejoramiento de la vigencia * 100</t>
  </si>
  <si>
    <t>Actualizar la Política de Servicio al Ciudadano y Política de Participación ciudadana en la Gestión Pública conforme a lineamientos de MIPG</t>
  </si>
  <si>
    <t>Implementar estrategias de posicionamiento de la voz del usuario en diferentes espacios que permitan la comunicación con el equipo directivo.</t>
  </si>
  <si>
    <t>Evaluar los canales de atención dispuestos por  la Subred Integrada de Servicios de Salud Sur E.S.E (Presencial, Virtual y Escrito) mas utilizados  por parte de la ciudadanía, con el fin de identificar tramites a racionalizar para la vigencia 2020.</t>
  </si>
  <si>
    <t>Socializar los canales de escucha de la subred y como acceder a los servicios a través de charlas en sala de espera y las formas de participación ciudadana.</t>
  </si>
  <si>
    <t>Actualizar el Manual de Servicio al Ciudadano, estandarizando la información al usuario en salas de espera según servicios, avanzando gradualmente en la socialización.</t>
  </si>
  <si>
    <t>4.2.3</t>
  </si>
  <si>
    <t>4.2.2</t>
  </si>
  <si>
    <t>4.2.1</t>
  </si>
  <si>
    <t>4.3.1</t>
  </si>
  <si>
    <t>Establecer la Política de protección de datos conforme a requisitos normativos.</t>
  </si>
  <si>
    <t>Realizar campañas informativas sobre la responsabilidad de los colaboradores frente a los derechos de los usuarios y frente a la respuesta oportuna y técnica de las PQRS interpuestos por los usuarios.</t>
  </si>
  <si>
    <t>Elaborar informe trimestral de PQRS para identificar oportunidades de mejora en la prestación de los servicios y socializarlo en el Comité de Calidad o su equivalente trimestralmente.</t>
  </si>
  <si>
    <t>Implementar las oportunidades de mejoramiento (correcciones y/o planes de mejora) de la fuente: Gestión de comentarios de usuarios con reporte de seguimiento</t>
  </si>
  <si>
    <t>Aportar al informe de caracterización en las líneas de intervención desde participación comunitaria y servicios al Ciudadano, y remitirla a comunicaciones como aporte o insumo de la medición de la encuesta de percepción de uso de los canales de escucha.</t>
  </si>
  <si>
    <t>Aplicar encuesta de comunicación externa dirigida a la comunidad para medir la eficacia y efectividad de los canales de comunicación con los usuarios, el reconocimiento del modelo de atención integral en salud, portafolio de servicios y la imagen institucional ante la ciudadanía.</t>
  </si>
  <si>
    <t>4.4.2</t>
  </si>
  <si>
    <t>4.4.3</t>
  </si>
  <si>
    <t>4.4.4</t>
  </si>
  <si>
    <t>4.5.1</t>
  </si>
  <si>
    <t>4.5.2</t>
  </si>
  <si>
    <t>4.5.4</t>
  </si>
  <si>
    <t>Caracterización de las necesidades y expectativas de la comunidad y uso de canales de escucha.</t>
  </si>
  <si>
    <t>Informes de PQRS publicados en página web</t>
  </si>
  <si>
    <t>Política de Protección de datos publicada en página web.</t>
  </si>
  <si>
    <t>Informe semestral de Evaluación del canal de atención más utilizado por la ciudadanía.</t>
  </si>
  <si>
    <t>Informe, actas o documentos, que contenga la identificación de estrategias.</t>
  </si>
  <si>
    <t>Política de Servicio al Ciudadano y Política de Participación ciudadana en la Gestión Publicada en página web</t>
  </si>
  <si>
    <t xml:space="preserve">Documento - Política de Servicio al Ciudadano y Política de Participación ciudadana </t>
  </si>
  <si>
    <t>Participación en espacios estratégicos para posicionamiento de necesidades y expectativas de los usuarios.</t>
  </si>
  <si>
    <t>Número de canales de atención evaluados en el periodo / total de canales de atención objetos de evaluación.</t>
  </si>
  <si>
    <t>Numero de formas de participación con socialización de los mecanismos de escucha / Total de formas de participación * 100</t>
  </si>
  <si>
    <t>Documento de Política de Protección de datos publicada en página web.</t>
  </si>
  <si>
    <t>Una campaña informativa sobre la responsabilidad de los colaboradores frente a los derechos de los usuarios y frente a la respuesta oportuna y técnica de las PQRS.</t>
  </si>
  <si>
    <t xml:space="preserve">Numero de Informes presentados y publicados en página web / Total de informes programados en la vigencia. </t>
  </si>
  <si>
    <t>Número de acciones de mejoramiento intervenidas/ Numero de acciones de mejoramiento identificadas *100</t>
  </si>
  <si>
    <t>Documento de caracterización de las necesidades y expectativas de la comunidad y uso de canales de escucha.</t>
  </si>
  <si>
    <t xml:space="preserve">Porcentaje de percepción del cliente externo en la efectividad y eficacia de los canales de comunicación Institucionales. </t>
  </si>
  <si>
    <t>Actualizar el procedimiento de publicación de información en página web</t>
  </si>
  <si>
    <t>Socializar el procedimiento de publicación de información en página web a líderes de procesos.</t>
  </si>
  <si>
    <t>Actualizar la lista de chequeo de publicación de información en la web que incluya lineamientos de transparencia, Gobierno en línea y la Informacion mínima obligatoria a publicar por cada proceso.</t>
  </si>
  <si>
    <t>Aplicar la lista de chequeo de publicación de Informacion a la web, con retroalimentación a líderes de procesos y en caso de demoras establecer acciones de mejora inmediatas o correcciones según aplique.</t>
  </si>
  <si>
    <t>Presentar ante el comité directivo o su equivalente el Índice de información clasificada y reservada para su aprobación.</t>
  </si>
  <si>
    <t>Mantener el desarrollo del informe consolidado de PQRS por procesos y/o unidades de atención que incluya: el número de solicitudes recibidas, el número de solicitudes que fueron trasladadas a otra institución, el tiempo de respuesta a cada solicitud y el número de solicitudes en las que se negó el acceso a la información.</t>
  </si>
  <si>
    <t>Contar con un diagnóstico del cumplimiento de los criterios y lineamientos e transparencia y gobierno en línea.</t>
  </si>
  <si>
    <t>Lograr que los lineamientos de transparencia y gobierno en línea de obligatorio cumplimiento se publiquen en página web Institucional</t>
  </si>
  <si>
    <t xml:space="preserve">Socialización del 100% a líderes de procesos de publicación de Informacion en página web .
</t>
  </si>
  <si>
    <t>Procedimiento de publicación de información en página web actualizado.</t>
  </si>
  <si>
    <t xml:space="preserve">Procedimiento de publicación de información en página web actualizado </t>
  </si>
  <si>
    <t>Informe de satisfacción.</t>
  </si>
  <si>
    <t>Soportes de evidencia de socialización.</t>
  </si>
  <si>
    <t>Informe mensual de PQRS.</t>
  </si>
  <si>
    <t>Número de Solicitudes con respuesta oportuna / Total de Solicitudes registradas. *100</t>
  </si>
  <si>
    <t>Numero de líderes de procesos socializados en periodo / Total de líderes de procesos convocados *100</t>
  </si>
  <si>
    <t xml:space="preserve">Documento de Procedimiento de publicación de información en página web actualizado </t>
  </si>
  <si>
    <t>Institucionalizar la Política de Integridad en la Subred Sur.</t>
  </si>
  <si>
    <t>Lograr el 70% de cumplimiento del plan de gestión de integridad al finalizar la vigencia.</t>
  </si>
  <si>
    <t xml:space="preserve">Implementar el Plan de gestión de integridad institucional, evaluando su cumplimiento semestralmente.
</t>
  </si>
  <si>
    <t>Definir mecanismo de evaluación para establecer línea a base de medición del conocimiento de la Política y el código de Integridad.</t>
  </si>
  <si>
    <t>Política de integridad mediante acto administrativo y publicado en página web.</t>
  </si>
  <si>
    <t>Número de personas socializadas en política y código de integridad en el periodo / Total de colaboradores.</t>
  </si>
  <si>
    <t>Línea base del conocimiento sobre el código de integridad y política de integridad.</t>
  </si>
  <si>
    <t>Número de acciones cumplidas en el Plan de Integridad Institucional con cumplimiento / Total de acciones del plan Institucional de Integridad * 100</t>
  </si>
  <si>
    <r>
      <rPr>
        <b/>
        <sz val="11"/>
        <color theme="1"/>
        <rFont val="Arial"/>
        <family val="2"/>
      </rPr>
      <t xml:space="preserve">6.1 </t>
    </r>
    <r>
      <rPr>
        <sz val="11"/>
        <color theme="1"/>
        <rFont val="Arial"/>
        <family val="2"/>
      </rPr>
      <t xml:space="preserve"> Código de Integridad (Ética) </t>
    </r>
  </si>
  <si>
    <r>
      <rPr>
        <b/>
        <sz val="11"/>
        <color theme="1"/>
        <rFont val="Arial"/>
        <family val="2"/>
      </rPr>
      <t>5. 3</t>
    </r>
    <r>
      <rPr>
        <sz val="11"/>
        <color theme="1"/>
        <rFont val="Arial"/>
        <family val="2"/>
      </rPr>
      <t xml:space="preserve">  Elaboración de los instrumentos del proceso de la Gestión de la Información</t>
    </r>
  </si>
  <si>
    <r>
      <rPr>
        <b/>
        <sz val="11"/>
        <color theme="1"/>
        <rFont val="Arial"/>
        <family val="2"/>
      </rPr>
      <t xml:space="preserve">5. 1 </t>
    </r>
    <r>
      <rPr>
        <sz val="11"/>
        <color theme="1"/>
        <rFont val="Arial"/>
        <family val="2"/>
      </rPr>
      <t xml:space="preserve">Lineamientos de Transparencia Activa
( Disponibilidad de Información) </t>
    </r>
  </si>
  <si>
    <t>2.5.1</t>
  </si>
  <si>
    <r>
      <t xml:space="preserve">2.5 </t>
    </r>
    <r>
      <rPr>
        <sz val="11"/>
        <color theme="1"/>
        <rFont val="Arial"/>
        <family val="2"/>
      </rPr>
      <t>Racionalización</t>
    </r>
  </si>
  <si>
    <r>
      <t xml:space="preserve">2. 4 </t>
    </r>
    <r>
      <rPr>
        <sz val="11"/>
        <color theme="1"/>
        <rFont val="Arial"/>
        <family val="2"/>
      </rPr>
      <t>Interoperabilidad</t>
    </r>
  </si>
  <si>
    <r>
      <t xml:space="preserve">2. 2 </t>
    </r>
    <r>
      <rPr>
        <sz val="11"/>
        <color theme="1"/>
        <rFont val="Arial"/>
        <family val="2"/>
      </rPr>
      <t>Priorización de Trámites</t>
    </r>
  </si>
  <si>
    <t>2.4.2</t>
  </si>
  <si>
    <t>2.4.1</t>
  </si>
  <si>
    <t>2.2.1</t>
  </si>
  <si>
    <t>2.1.4</t>
  </si>
  <si>
    <t>2.1.3</t>
  </si>
  <si>
    <r>
      <t xml:space="preserve">1.5 </t>
    </r>
    <r>
      <rPr>
        <sz val="11"/>
        <color theme="1"/>
        <rFont val="Arial"/>
        <family val="2"/>
      </rPr>
      <t xml:space="preserve">Seguimiento </t>
    </r>
  </si>
  <si>
    <r>
      <t xml:space="preserve">1.2 </t>
    </r>
    <r>
      <rPr>
        <sz val="11"/>
        <color theme="1"/>
        <rFont val="Arial"/>
        <family val="2"/>
      </rPr>
      <t>Construcción Mapa de Riesgos Corrupción</t>
    </r>
  </si>
  <si>
    <t>CONTROL DE CAMBIOS</t>
  </si>
  <si>
    <t>Versión 1</t>
  </si>
  <si>
    <t>Fecha</t>
  </si>
  <si>
    <t>Descripción</t>
  </si>
  <si>
    <t xml:space="preserve">Versión </t>
  </si>
  <si>
    <t>31 de enero del 2019</t>
  </si>
  <si>
    <t>Se realiza  la publicación del Plan Anticorrupción y Atención al Ciudadano</t>
  </si>
  <si>
    <t>Versión 2</t>
  </si>
  <si>
    <t>19 de agosto de 2019</t>
  </si>
  <si>
    <t xml:space="preserve">*Se realiza ajustes y modificaciones al Plan de Anticorrupción y Atencion al Ciudadano, con el fin de mejorarlo y reducir la subjetividad al momento de hacerle seguimiento y evaluación, por parte de la segunda y tercera línea de defensa, a través de   3 nuevas columnas denominadas: Meta, producto esperado e indicador. 
*Ee Añade como Anexo 14 la Estrategia de Racionalización de Tramites de la Subred Integrada de Servicios de Salud Sur E.S.E. 
*Se realiza correcciones de la formulación y redacción de las actividades y soportes, además se modifica el cronograma propuestos en la versión 1.
</t>
  </si>
  <si>
    <t>Johanna Andrea Torres Ruiz</t>
  </si>
  <si>
    <t/>
  </si>
  <si>
    <t>Nombre de la entidad:</t>
  </si>
  <si>
    <t xml:space="preserve">SUBRED INTEGRADA DE SERVICIOS DE SALUD SUR </t>
  </si>
  <si>
    <t>Orden:</t>
  </si>
  <si>
    <t>Territorial</t>
  </si>
  <si>
    <t>Sector administrativo:</t>
  </si>
  <si>
    <t>null</t>
  </si>
  <si>
    <t>Año vigencia:</t>
  </si>
  <si>
    <t>2019</t>
  </si>
  <si>
    <t>Departamento:</t>
  </si>
  <si>
    <t>Bogotá D.C</t>
  </si>
  <si>
    <t>Municipio:</t>
  </si>
  <si>
    <t>BOGOTÁ</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</si>
  <si>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</si>
  <si>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</si>
  <si>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</si>
  <si>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</si>
  <si>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</si>
  <si>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</si>
  <si>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</si>
  <si>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</si>
  <si>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</si>
  <si>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</si>
  <si>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</si>
  <si>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</si>
  <si>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</si>
  <si>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</si>
  <si>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Responsable</t>
  </si>
  <si>
    <t>Justificación</t>
  </si>
  <si>
    <t>Modelo Único – Hijo</t>
  </si>
  <si>
    <t>47444</t>
  </si>
  <si>
    <t>Asignación de cita para la prestación de servicios en salud</t>
  </si>
  <si>
    <t>Inscrito</t>
  </si>
  <si>
    <t>Los ciudadanos deben acercarse los puntos de atención de la Subred Integrada de Servicios de Salud Sur E.S.E para solicitar una cita de radiología e imágenes diagnósticas.</t>
  </si>
  <si>
    <t>El ciudadano podrá solicitar y agendar su cita de imágenes diagnosticas siempre y cuando  no requiera preparación a través del Chat de Asignación de Citas  que se encuentra en la siguiente ruta https://asistencia.webv2.allus.com.co/WebAPI802/ChatSecretariaDistritalDeSalud/AdvancedChat/formchat.jsp.</t>
  </si>
  <si>
    <t xml:space="preserve">*Ahorro de tiempo y dinero en desplazamientos.
* Reducción de filas en los puntos de atención en las Unidades de Servios de Salud, lo que representa un mejoramiento de las condición de vida de nuestros usuarios.
* Reducción de intermediarios.
* Mejoramiento de la imagen institucional.
</t>
  </si>
  <si>
    <t>Tecnologica</t>
  </si>
  <si>
    <t>Interoperabilidad externa</t>
  </si>
  <si>
    <t>01/01/2019</t>
  </si>
  <si>
    <t>31/07/2019</t>
  </si>
  <si>
    <t>Dirección de Ambulatorios-Convenio Call Center</t>
  </si>
  <si>
    <t xml:space="preserve"> </t>
  </si>
  <si>
    <t xml:space="preserve">Los ciudadanos deben acercarse presencialmente a los puntos de atención de la Subred a solicitar su cita a la atención en salud
</t>
  </si>
  <si>
    <t xml:space="preserve">
A través del Call Center de Asignación de Citas 3078181 y 01800 118181, el ciudadano podra solictar y agendar su cita en la atención en salud.</t>
  </si>
  <si>
    <t xml:space="preserve">_ Ahorro de tiempo y dinero en desplazamientos.
_ Reducción de filas en los puntos de atención en las Unidades de Servicos de Salud, lo que representa un mejoramiento de las condiones socioeconomicas.
_ Reducción de intermediarios
_ Descongestion puntos de atención  
_ Mejoramiento de la imagen institucional </t>
  </si>
  <si>
    <t>Administrativa</t>
  </si>
  <si>
    <t>Aumento de canales y/o puntos de atención</t>
  </si>
  <si>
    <t>10/04/2019</t>
  </si>
  <si>
    <t>30/05/2019</t>
  </si>
  <si>
    <t xml:space="preserve">SUB GERENCIA DE SERVICIOS DE SALUD </t>
  </si>
  <si>
    <t>La solicitud de citas se realizan de manera presencial,telefónico</t>
  </si>
  <si>
    <t>Solicitud de cita por chat</t>
  </si>
  <si>
    <t>Los ciudadanos podrán solicitar suscitas por chat</t>
  </si>
  <si>
    <t>Optimización del aplicativo</t>
  </si>
  <si>
    <t>22/07/2019</t>
  </si>
  <si>
    <t>31/10/2019</t>
  </si>
  <si>
    <t>Dirección ambulatoria</t>
  </si>
  <si>
    <t>47452</t>
  </si>
  <si>
    <t>Radiología e imágenes diagnósticas</t>
  </si>
  <si>
    <t xml:space="preserve">El ciudadano podrá solicitar y agendar su cita de imágenes diagnosticas siempre y cuando estas no requieran preparación a través de los siguientes números 3078181 y 01800118181.
</t>
  </si>
  <si>
    <t>Dirección de Ambulatorios - Complementarios.</t>
  </si>
  <si>
    <t xml:space="preserve">Dirección de ambulatorios-Dirección de complementarios- Convenio Call Center </t>
  </si>
  <si>
    <t>Plantilla Único - Hijo</t>
  </si>
  <si>
    <t>48276</t>
  </si>
  <si>
    <t>Concepto sanitario</t>
  </si>
  <si>
    <t>Los ciudadanos (personas naturales o jurídicas) deben acercarse presencialmente a la ventanilla de correspondencia de la Subred para solicitar la visita de concepto sanitario.</t>
  </si>
  <si>
    <t>A través del micrositio de auto regulación sanitaria implementado por la Secretaria Distrital de Salud, el ciudadano podrá registrarse y solicitar visita de concepto sanitario.</t>
  </si>
  <si>
    <t>• Ahorro de tiempo y dinero en
desplazamientos.
• Reducción de intermediarios
• Descongestión puntos de atención
• Mejoramiento de la imagen institucional.</t>
  </si>
  <si>
    <t>15/07/2019</t>
  </si>
  <si>
    <t>Secretaria Distrital de Salud</t>
  </si>
  <si>
    <t>Se revisan actas de reuniones llevadas a cabo  con  cada uno de los tramites, se evidencia que hace falta el acta de Examenes de Laboratorio.</t>
  </si>
  <si>
    <t>Se reviza el informe de Satisfaccion del semestre y del  segundo  trimestre.</t>
  </si>
  <si>
    <t>Se recibe pantallazo aleatorios de pantallazos de aplicativo Bogotá te escucha donde se observa la gestión realizada con las peticiones, donde se observa el cumplimiento en la oportunidad de la respuesta.</t>
  </si>
  <si>
    <t>Se verifica que se incluya las PQRS por procesos y/o unidades y solicitudes que fueron trasladas a otras instituciones, el tiempo de respuesta y número de solicitudes a las cuales se les negó el acceso a la información.</t>
  </si>
  <si>
    <t>Evidencia</t>
  </si>
  <si>
    <t>Se realiza el documento de caracterización de las necesidades y expectativas de la comunidad y  uso de canales de escucha.</t>
  </si>
  <si>
    <t>Socializar el mapa de riesgos institucional en el Comité de Sistema de Administración de Riesgos y/o su equivalente según programación establecida.</t>
  </si>
  <si>
    <t>Se realiza  el  comité de riesgos el  10 de julio del  2019, donde se cuenta con la presencia  de todos  los  procesos,  excepto  el  proceso  de Talento  Humano.</t>
  </si>
  <si>
    <t>Responsables de cada trámite inscrito en SUIT
Operador del SUIT 
(Participación Comunitaria y Servicio al Ciudadano).</t>
  </si>
  <si>
    <t>Como Avance al seguimiento del mapa de riesgos 2019, se establece por parte de la Oficina de desarrollo institucional – Gestión de Riesgos  cronograma de seguimiento mapa de riesgos con los procesos institucionales en donde se define fecha- hora y lugar para verificación desde la segunda línea de defensa, se envía correo electrónico a los líderes de proceso con la información del cronograma.</t>
  </si>
  <si>
    <r>
      <t xml:space="preserve">1.3 </t>
    </r>
    <r>
      <rPr>
        <sz val="12"/>
        <color theme="1"/>
        <rFont val="Arial"/>
        <family val="2"/>
      </rPr>
      <t>Consulta y Divulgación</t>
    </r>
    <r>
      <rPr>
        <b/>
        <sz val="12"/>
        <color theme="1"/>
        <rFont val="Arial"/>
        <family val="2"/>
      </rPr>
      <t xml:space="preserve"> </t>
    </r>
  </si>
  <si>
    <r>
      <t>1.4</t>
    </r>
    <r>
      <rPr>
        <sz val="12"/>
        <color theme="1"/>
        <rFont val="Arial"/>
        <family val="2"/>
      </rPr>
      <t xml:space="preserve"> Monitoreo y Revisión </t>
    </r>
  </si>
  <si>
    <r>
      <t xml:space="preserve">2. 1 </t>
    </r>
    <r>
      <rPr>
        <sz val="12"/>
        <color theme="1"/>
        <rFont val="Arial"/>
        <family val="2"/>
      </rPr>
      <t>Identificación del Trámites</t>
    </r>
  </si>
  <si>
    <r>
      <rPr>
        <b/>
        <sz val="12"/>
        <color theme="1"/>
        <rFont val="Arial"/>
        <family val="2"/>
      </rPr>
      <t xml:space="preserve">3.4 </t>
    </r>
    <r>
      <rPr>
        <sz val="12"/>
        <color theme="1"/>
        <rFont val="Arial"/>
        <family val="2"/>
      </rPr>
      <t xml:space="preserve">Evaluación y Seguimiento </t>
    </r>
  </si>
  <si>
    <r>
      <rPr>
        <b/>
        <sz val="12"/>
        <color theme="1"/>
        <rFont val="Arial"/>
        <family val="2"/>
      </rPr>
      <t>4.1</t>
    </r>
    <r>
      <rPr>
        <sz val="12"/>
        <color theme="1"/>
        <rFont val="Arial"/>
        <family val="2"/>
      </rPr>
      <t xml:space="preserve">  Estructura Administrativa y Direccionamiento Estratégico</t>
    </r>
  </si>
  <si>
    <r>
      <rPr>
        <b/>
        <sz val="12"/>
        <color theme="1"/>
        <rFont val="Arial"/>
        <family val="2"/>
      </rPr>
      <t xml:space="preserve">4.2 </t>
    </r>
    <r>
      <rPr>
        <sz val="12"/>
        <color theme="1"/>
        <rFont val="Arial"/>
        <family val="2"/>
      </rPr>
      <t xml:space="preserve"> Fortalecimiento de canales de información.</t>
    </r>
  </si>
  <si>
    <r>
      <rPr>
        <b/>
        <sz val="12"/>
        <color theme="1"/>
        <rFont val="Arial"/>
        <family val="2"/>
      </rPr>
      <t xml:space="preserve">4.5 </t>
    </r>
    <r>
      <rPr>
        <sz val="12"/>
        <color theme="1"/>
        <rFont val="Arial"/>
        <family val="2"/>
      </rPr>
      <t>Relacionamiento con el Ciudadano</t>
    </r>
  </si>
  <si>
    <r>
      <rPr>
        <b/>
        <sz val="12"/>
        <color rgb="FF000000"/>
        <rFont val="Arial"/>
        <family val="2"/>
      </rPr>
      <t>5.2.</t>
    </r>
    <r>
      <rPr>
        <sz val="12"/>
        <color rgb="FF000000"/>
        <rFont val="Arial"/>
        <family val="2"/>
      </rPr>
      <t>Lineamientos de Transparencia Pasiva. ( Obligación de responder las solicitudes)</t>
    </r>
  </si>
  <si>
    <r>
      <rPr>
        <b/>
        <sz val="12"/>
        <color rgb="FF000000"/>
        <rFont val="Arial"/>
        <family val="2"/>
      </rPr>
      <t>5.5</t>
    </r>
    <r>
      <rPr>
        <sz val="12"/>
        <color rgb="FF000000"/>
        <rFont val="Arial"/>
        <family val="2"/>
      </rPr>
      <t xml:space="preserve"> Monitoreo del Acceso a la Información Pública.</t>
    </r>
  </si>
  <si>
    <r>
      <t xml:space="preserve">Elaborado
</t>
    </r>
    <r>
      <rPr>
        <sz val="12"/>
        <color theme="1"/>
        <rFont val="Arial"/>
        <family val="2"/>
      </rPr>
      <t>Profesional Administrativo</t>
    </r>
  </si>
  <si>
    <r>
      <t xml:space="preserve">Revisado por:
</t>
    </r>
    <r>
      <rPr>
        <sz val="12"/>
        <color theme="1"/>
        <rFont val="Arial"/>
        <family val="2"/>
      </rPr>
      <t>Referente de Direccionamiento Estrategico</t>
    </r>
  </si>
  <si>
    <r>
      <t xml:space="preserve">Aprobado por:
</t>
    </r>
    <r>
      <rPr>
        <sz val="12"/>
        <color theme="1"/>
        <rFont val="Arial"/>
        <family val="2"/>
      </rPr>
      <t>Jefe de Ofcina de Desarrollo Instituciona</t>
    </r>
    <r>
      <rPr>
        <b/>
        <sz val="12"/>
        <color theme="1"/>
        <rFont val="Arial"/>
        <family val="2"/>
      </rPr>
      <t>l (E)</t>
    </r>
  </si>
  <si>
    <r>
      <t xml:space="preserve">El Plan de Gestión de Integridad, para el primer semestre tiene 5 actividades de cumplimiento, de las cuales se ejecutaron 4 al 100%, sin embargo </t>
    </r>
    <r>
      <rPr>
        <i/>
        <sz val="12"/>
        <rFont val="Arial"/>
        <family val="2"/>
      </rPr>
      <t xml:space="preserve">la actividad Fortalecer competencias al 100% de los gestores de Integridad en un 45% dando un no cumplimiento al indicador. </t>
    </r>
  </si>
  <si>
    <t>Plan de mejoramiento y/o correcciones de fuente Gestión de comentarios</t>
  </si>
  <si>
    <t xml:space="preserve">De los 7 canales de Atención utilizados  por  la ciudadania, se hace intervención al 100% de los mismos. </t>
  </si>
  <si>
    <t>Se realiza  la actualización de la  información  en la  pagina de Tramites y Servicios, el cual se puede verificar en la pagina del SUIT. Para el segundo semestre se tiene programado fortalecer los tramites que requieren el canal del chat.</t>
  </si>
  <si>
    <t>Cuatrimestral</t>
  </si>
  <si>
    <t xml:space="preserve">Semestral
</t>
  </si>
  <si>
    <t>Seguimiento I Cuatrimestre</t>
  </si>
  <si>
    <t>N/A</t>
  </si>
  <si>
    <t>31/07/19</t>
  </si>
  <si>
    <t>Taller SUIT y informe de pqrs para racionalización de tramites</t>
  </si>
  <si>
    <t>31/12/19</t>
  </si>
  <si>
    <t xml:space="preserve">La politica de PCSC fue entrega por parte del  la Oficina , el  adelanto se encuentra revision por parte de la Oficina Asesora de Desarrollo Institucinal. </t>
  </si>
  <si>
    <t>De las 10 formas de participación definidas en la Subred Sur, se socializa a las 10, en los espacios de Participación Ciudada, especialmente en las salas de espera y  se adjunta el  informe de SIDMA II Trimestre.</t>
  </si>
  <si>
    <t xml:space="preserve">Para este indicador se tienen en cuenta las acciones de mejora cerradas con corte a primer semestre de 2019, sin embrago en el Plan de trabajo surge la necesidad de crear una fuente exclusiva de analisis de PQRS y satisfacción del ususario, esta necesidad se hace explicita como resultado del Taller de fortalecimiento de  Mejoramiento continuo.
</t>
  </si>
  <si>
    <t>Se realiza verificación del porcentaje de procesos socializados mediante correo,evidenciandose que los siguientes procesos no cuentan con esta socialziación ( Dirección Financiera - Dirección Administrativa - Dirección de Talento Humano - Dirección de Contratación.  ( 13/17 = 76%), realiza  un alcance al correo  el  dia 02/09/19 para los procesos y las direcciones que hacen falta.</t>
  </si>
  <si>
    <t>Se soporta la base de respuesta de Derechos de peteción de la Rendición de Cuentas.</t>
  </si>
  <si>
    <t>S evidencia  la  politica de proytección de datos publicada y con los parametros del MIPG</t>
  </si>
  <si>
    <t>Se soportan con actas de reuniones llevadas a cabo  con  cada uno de los tramites por parte de la oficina de Participación Comunitaria y Servicio al Ciudadano adicionar se soporta con el Taller de fortalecimiento de Tramites y Servicios realizado el dia  11 de Julio de 2019.</t>
  </si>
  <si>
    <t>La entidad tiene publicado en la página web la lista de trámites inscritos en el SUIT ruta: http://www.subredsur.gov.co/transparencia/tramites-servicios/tramites-servicios</t>
  </si>
  <si>
    <t>Link: http://www.subredsur.gov.co/transparencia/tramites-servicios/tramites-servicios</t>
  </si>
  <si>
    <t>Los soportes de socialización de las formas de participación no permiten evidenciar la continuidad de la actividad educativa en el mes de agosto, como último mes objeto de seguimiento.</t>
  </si>
  <si>
    <t>Actas de socialización aportadas por el proceso de Participación Social y Atención al Ciudadano.</t>
  </si>
  <si>
    <t>Link: http://www.subredsur.gov.co/transparencia/planeacion/politicas-lineamientos-manuales</t>
  </si>
  <si>
    <t>Se realiza verificación de cumplimiento de los informes de PQRS, los cuales son publicados trimestralmente es decir 2 informes con corte semestral publicados en pagina web, se evidencia la participación de la Jefe Oficina de Participación Comunitaria y Servicio al Ciudadano, en el  comite de Calidad.</t>
  </si>
  <si>
    <t>Cuenta con una caracterización de las necesidades y esopectiavas de la comunidad y uso de canales de escucha.</t>
  </si>
  <si>
    <t>Las evidencias aportadas muestran documento preliminar de caracterización de las necesidades y expectativas de la comunidad y uso de canales de escucha.</t>
  </si>
  <si>
    <t>Documento preliminar aportado por el proceso</t>
  </si>
  <si>
    <t>La socialización del documento debe complementarse con capacitaciones presenciales a todos los  líderes de procesos.</t>
  </si>
  <si>
    <t>Documento  GI-TICS-PR-01 V2 publicación información página web e intranet, adjunto en mensaje email institucional.</t>
  </si>
  <si>
    <t>El proceso gerencia de la Información y Tics publicó con fecha 19/07/2019 el documento DI-DE-FT-07 V2</t>
  </si>
  <si>
    <t>Se dio cumplimiento con la actividad programada</t>
  </si>
  <si>
    <t>No Aplica</t>
  </si>
  <si>
    <t>Operador del SUIT 
(Participación Comunitaria y Servicio al Ciudadano).
Desarrollo Institucional y Calidad (diseño de acciones de mejoramiento a lugar con apoyo de Responsable de cada trámite)</t>
  </si>
  <si>
    <t>La Entidad no Identifica a través de los PQRS los trámites que presentan mayor reclamo y/o sugerencias.</t>
  </si>
  <si>
    <t>No hay evidencia.</t>
  </si>
  <si>
    <t>A la fecha de seguimiento la Entidad en el aplicativo SUIT tiene priorizados para racionalización de trámites los siguientes Asignación de citas, concepto sanitario e imagenología (Observaciones de la OCI realizadas en el aplicativo SUIT)</t>
  </si>
  <si>
    <t>Aplicativo SUIT</t>
  </si>
  <si>
    <t>La Entidad tiene publicado el procedimiento en la intranet PROCEDIMIENTO PUBLICACIÓN INFORMACIÓN PÁGINA WEB E INTRANET GI-TICS-PR-01 V2.</t>
  </si>
  <si>
    <t>Código GI-TICS-PR-01 V2.</t>
  </si>
  <si>
    <t>A la fecha de seguimiento el plan de gestión de la política de integridad tiene 3 actividades  cumplidas oportunamente de las 16 planteadas. Vale la pena aclarar que de las 13 restantes el proceso ya cumplió con 9 anticipándose a la fecha programada para su ejecución. Se evidencia que la capacidad de respuesta a la ejecución del plan de gestión objeto de seguimiento supera las metas propuestas, siendo importante reevaluar las actividades y fechas a cumplir.</t>
  </si>
  <si>
    <t>Soportes fases y matriz cumplimiento plan de acción código de integridad.</t>
  </si>
  <si>
    <t>Control Actividades</t>
  </si>
  <si>
    <t>Cumplidas al 100%</t>
  </si>
  <si>
    <t>Cumplicas Pacialmente</t>
  </si>
  <si>
    <t>Objeto de Seguimiento 
Primer Cuatrimestre</t>
  </si>
  <si>
    <t>Objeto de Seguimiento 
Segundo Cuatrimestre</t>
  </si>
  <si>
    <t>CANTIDAD</t>
  </si>
  <si>
    <t xml:space="preserve">Total </t>
  </si>
  <si>
    <t>Consolidado seguimiento PAAC segundo cuatrimestre 2019</t>
  </si>
  <si>
    <t xml:space="preserve">Oportuna Ejecución </t>
  </si>
  <si>
    <t>Política de Riesgos Entidad, publicada pagina web entidad</t>
  </si>
  <si>
    <t>Actas de reunion entregadas como evidencia para el periodo de siguimiento. Actualizacion en la plataforma SUIT de los 11 tramites institucionales.</t>
  </si>
  <si>
    <t>No Aplica. Ya fue reportada la evidencia</t>
  </si>
  <si>
    <t>No Aplica. Ya fue publicada pagina web entidad.</t>
  </si>
  <si>
    <t>Actas de mesas de trabajo de fecha y realización taller capacitación, fortalecimiento y socialización de trámites.</t>
  </si>
  <si>
    <t>ANOTACIONES / CUALITATIVO</t>
  </si>
  <si>
    <t>SOPORTE / EVIDENCIA</t>
  </si>
  <si>
    <t xml:space="preserve">SEGUIMIENTO A 31 DICIEMBRE DE 2019
OFICINA CONTROL INTERNO - OCI - </t>
  </si>
  <si>
    <t>NIDIA FERNADA RODRIGUEZ SALCEDO
Jefe Oficina Control Interno</t>
  </si>
  <si>
    <t>Se evidenció la publicación en la página  web institucional,  link Rendición de cuentas, el informe de cumplimiento del ejercicio  de Gestión, Cierre vigencia 2018.</t>
  </si>
  <si>
    <t xml:space="preserve">Link: http://www.subredsur.gov.co/content/rendici%C3%B3n-de-cuentas-2018  </t>
  </si>
  <si>
    <t>Se observó la ejecución de la actividad según la fecha programada.</t>
  </si>
  <si>
    <t xml:space="preserve">El proceso de Desarrollo Institucional publica en cartelera, dos boletines informativos con Tips generales relacionados con la Política de Riesgos.
- Acta de CICCI de Julio de 2019
- Listado de asistencia de mesa de trabajo levantamiento de riesgos
</t>
  </si>
  <si>
    <t xml:space="preserve">Realizar como mínimo 3 monitoreos de la matriz de corrupción en la vigencia. </t>
  </si>
  <si>
    <t>Se realiza  mesa  de trabajo con el  Referente de Gestión de Riesgos, el cual dice que se trabaja con los lideres de los procesos, en  los  cuales se identificaron  riesgos de tipologia de corrupción, en donde se verificaron  los  soportes adjuntos.</t>
  </si>
  <si>
    <t xml:space="preserve">De los 11  trámites inscritos en el SUIT realizar la validación y actualización según pertinencia con cada uno de los responsables de los tramites.  </t>
  </si>
  <si>
    <t>Se observa la actualización de la Política de Servicio al Ciudadano y Política de Participación ciudadana en la Gestión Pública, publicada en el link de transparencia.</t>
  </si>
  <si>
    <t>Se encuetra en el link: http://www.subredsur.gov.co/transparencia/planeacion/politicas-lineamientos-manuales 2019</t>
  </si>
  <si>
    <t>Se observa documento GI-IAI-FT-03 V2 contencioso de lista de chequeo de publicación de información en la web en donde incluye lineamientos de transparencia, Gobierno en línea y la Información mínima obligatoria a publicar por cada proceso.</t>
  </si>
  <si>
    <t>URL: Intranet, ruta http://197.9.100.9:8080/ControlDocumental/ lista de verificación y seguimiento a contenidos de la página web</t>
  </si>
  <si>
    <t xml:space="preserve">Lista de chequeo de publicación de Informacion a la web, instrumento 
</t>
  </si>
  <si>
    <r>
      <rPr>
        <b/>
        <sz val="12"/>
        <color rgb="FFFF0000"/>
        <rFont val="Arial"/>
        <family val="2"/>
      </rPr>
      <t xml:space="preserve"> </t>
    </r>
    <r>
      <rPr>
        <sz val="12"/>
        <color rgb="FF000000"/>
        <rFont val="Arial"/>
        <family val="2"/>
      </rPr>
      <t xml:space="preserve">
Lograr el 100% en la respuesta de las solicitudes de información con oportunidad establecida por normatividad </t>
    </r>
  </si>
  <si>
    <t>El seguimiento al tablero de control ciudadano de la veeduría evidencia 11 PQRS con corte a jun./19, el reporte de gestión de peticiones recibido para la realización del seguimiento de I sem. Por la OCI muestra 42 PQRS vencidas que no se reflejan en los informes mensuales del proceso.</t>
  </si>
  <si>
    <t>Se observa matriz de inventario de activos de información, publicado en la web. de fecha 25 de Noviembre de 2019</t>
  </si>
  <si>
    <t>En la ruta: http://www.subredsur.gov.co/content/activos-de-la-informaci%C3%B3n-2019-0</t>
  </si>
  <si>
    <t>Vencen III Cuatrimestre/2019</t>
  </si>
  <si>
    <t>Se evidencia en el aplicativo (SUIT) ruta: https://www.funcionpublica.gov.co/web/suit, 11 trámites inscritos validados y actualizados en la base de datos con descripción detallada de cada uno.</t>
  </si>
  <si>
    <t>Plataforma SUIT,  actualización de los (11) trámites institucionales inscritos.</t>
  </si>
  <si>
    <t>Objeto de Seguimiento 
Tercer Cuatrimestre</t>
  </si>
  <si>
    <t xml:space="preserve">PROYECTO: </t>
  </si>
  <si>
    <t>APROBO:</t>
  </si>
  <si>
    <t xml:space="preserve">
LUIS A. RODRIGUEZ C. - Prof. Especializado - OCI
BETTY Y. GONZALEZ G. - Prof. Univ. Aréa de la Salud - OCI
</t>
  </si>
  <si>
    <t>Archivo excel seguimiento mapa de riesgos de corrupción 2019 elaborado por la OCI, publicado en el link de transparencia punto control año 2019</t>
  </si>
  <si>
    <t>La entidad, incorporo en la matriz de riesgos los de corrupción, en la vigencia se realizó seguimientos y se observa no materialización.</t>
  </si>
  <si>
    <t>Se observa el informe trimestral de PQRS 
a sep. 2019
para identificar oportunidades de mejora en la prestación de los servicios y socializarlo en el Comité de Calidad o su equivalente trimestralmente.</t>
  </si>
  <si>
    <r>
      <t xml:space="preserve">1.1 </t>
    </r>
    <r>
      <rPr>
        <sz val="11"/>
        <color theme="1"/>
        <rFont val="Arial"/>
        <family val="2"/>
      </rPr>
      <t>Política de Administración del Riesgo de Corrupción</t>
    </r>
  </si>
  <si>
    <t>Cumplidas Pacialmente</t>
  </si>
  <si>
    <t>Política, publicada en la web, boletines publicados en cartelera física de las unidades y actas de socialización en repositorio del área de planeación.
Carpeta soportes OCI para FURAG de noviembre/2019</t>
  </si>
  <si>
    <t>El proceso de desarrollo institucional, en cabeza de la profesional líder de la administración de los riesgos institucionales, elabora un informe de cierre a la Gestión de Riesgos 2019</t>
  </si>
  <si>
    <t xml:space="preserve">
Carpeta soportes OCI para FURAG de noviembre/2019</t>
  </si>
  <si>
    <t>El proceso de desarrollo institucional, en cabeza de la profesional líder de la administración de los riesgos institucionales, elabora un informe de cierre a la Gestión de Riesgos 2020</t>
  </si>
  <si>
    <t>El proceso de desarrollo institucional, en cabeza de la profesional líder de la administración de los riesgos institucionales, elabora un informe de cierre a la Gestión de Riesgos 2021</t>
  </si>
  <si>
    <t>El proceso de desarrollo institucional, en cabeza de la profesional líder de la administración de los riesgos institucionales, elabora un informe de cierre a la Gestión de Riesgos 2022</t>
  </si>
  <si>
    <t>El proceso de desarrollo institucional, en cabeza de la profesional líder de la administración de los riesgos institucionales, elabora un informe de cierre a la Gestión de Riesgos 2023</t>
  </si>
  <si>
    <t xml:space="preserve">
Carpeta soportes OCI para FURAG de noviembre/2020</t>
  </si>
  <si>
    <t xml:space="preserve">
Carpeta soportes OCI para FURAG de noviembre/2021</t>
  </si>
  <si>
    <t xml:space="preserve">
Carpeta soportes OCI para FURAG de noviembre/2022</t>
  </si>
  <si>
    <t xml:space="preserve">
Carpeta soportes OCI para FURAG de noviembre/2023
Informe de Seguimiento a Matriz de Riesgos por OCI, publicado WEB de la entidad</t>
  </si>
  <si>
    <t xml:space="preserve">CONSOLIDADO DE SEGUIMIENTO CUTRIMESTRAL A ACTIVIDADES PLANTEADAS EN PAAC </t>
  </si>
  <si>
    <t xml:space="preserve">N°Total de seguimientos </t>
  </si>
  <si>
    <t xml:space="preserve">
31/12/2020</t>
  </si>
  <si>
    <t>4. 4 Normativo y Procedimental</t>
  </si>
  <si>
    <r>
      <t xml:space="preserve">4.3 </t>
    </r>
    <r>
      <rPr>
        <sz val="12"/>
        <color theme="1"/>
        <rFont val="Arial"/>
        <family val="2"/>
      </rPr>
      <t>Talento HUmano</t>
    </r>
  </si>
  <si>
    <t>4.2.5</t>
  </si>
  <si>
    <t xml:space="preserve">Continuar con la estrategia de cualificación a los
colaboradores "el valor del uno" del Proceso de Servicio al
Ciudadano y Participación Comunitaria.
</t>
  </si>
  <si>
    <t xml:space="preserve">Participacion
Comunitaria
y Servicio al
Ciudadano.
</t>
  </si>
  <si>
    <t xml:space="preserve">Cumplimiento del 90% del plan de
trabajo la estrategia el valor del
Uno.
</t>
  </si>
  <si>
    <t xml:space="preserve">Informe de cumplimiento de
estrategia de " El valor del Uno"
</t>
  </si>
  <si>
    <t>Número de acciones con
cumplimiento del plan de trabajo
de la estrategia en el periodo /
Total de acciones de plan *100</t>
  </si>
  <si>
    <t xml:space="preserve">30/09/2019
</t>
  </si>
  <si>
    <r>
      <rPr>
        <b/>
        <sz val="11"/>
        <color theme="1"/>
        <rFont val="Arial"/>
        <family val="2"/>
      </rPr>
      <t xml:space="preserve">5.4 </t>
    </r>
    <r>
      <rPr>
        <sz val="11"/>
        <color theme="1"/>
        <rFont val="Arial"/>
        <family val="2"/>
      </rPr>
      <t xml:space="preserve"> Criterio Diferencial de
Accesibilidad de la
Información</t>
    </r>
  </si>
  <si>
    <t>5.4.1</t>
  </si>
  <si>
    <t xml:space="preserve">Capacitar a los colaboradores de servicio al ciudadano en la estrategia de Centro de Relevo, como estrategia de
accesibilidad para población vulnerable con discapacidad
auditiva.
</t>
  </si>
  <si>
    <t>Socializar al 100% el personal de
servicio al ciudadano en la estrategia
de centro relevo.</t>
  </si>
  <si>
    <t xml:space="preserve">Evidencias de registro de
socialización. </t>
  </si>
  <si>
    <t>Numero de Colaboradores de
servicio al ciudadano, socializados
en periodo / Total de
Colaboradores convocados. *100</t>
  </si>
  <si>
    <t xml:space="preserve">30/04/2019
</t>
  </si>
  <si>
    <t xml:space="preserve">Participacion
Comunitaria y
Servicio al
Ciudadano </t>
  </si>
  <si>
    <r>
      <t xml:space="preserve">El seguimiento al cumplimiento de las cuarenta y nueve (49) actividades totales establecidas en el PAAC, con corte a 31diciembre de 2019 arroja el </t>
    </r>
    <r>
      <rPr>
        <sz val="12"/>
        <color rgb="FFFF0000"/>
        <rFont val="Calibri"/>
        <family val="2"/>
        <scheme val="minor"/>
      </rPr>
      <t>XXXX%</t>
    </r>
    <r>
      <rPr>
        <sz val="12"/>
        <color theme="1"/>
        <rFont val="Calibri"/>
        <family val="2"/>
        <scheme val="minor"/>
      </rPr>
      <t xml:space="preserve">  de  cumplimiento, como se evidencia en los tres (3) seguimientos realizados, acorde con la frecuencia y fecha de ejecución definida para cada producto.
</t>
    </r>
  </si>
  <si>
    <t>Mapa de Riesgos Institucional publicado en la página web, con la inclusión de la tipología de corrupción: link http://www.subredsur.gov.co/transparencia/planeacion/planes</t>
  </si>
  <si>
    <t>Página WEB de la Subred, botón Transparencia
Carpeta soportes OCI para FURAG de noviembre/2020</t>
  </si>
  <si>
    <t>Pendiente seguimiento a realizar por la segunda línea de defensa,por inoportunidad de entrega de evidencias por los procesos responsables de realizar las actividades propuestas en el PAAC</t>
  </si>
  <si>
    <t>Se evidencia en el aplicativo (SUIT) ruta: https://www.funcionpublica.gov.co/web/suit, 11 trámites inscritos validados y actualizados en la base de datos con descripción detallada de cada uno. En el mes de diciembre/19 se actualizan en el aplicativo SUIT los datos de actualización de datos de tiempo de obtención de la Historia Clínica</t>
  </si>
  <si>
    <t>Matriz excell exportada de aplicativo SUIT, publicada en la página WEB link http://www.subredsur.gov.co/sites/default/files/control/CONSOLIDADO%20RACIONALIZACION%20DE%20TRAMITES.pdf</t>
  </si>
  <si>
    <t>Actas de mesas de trabajo, informe publicado en página WEB, link http://www.subredsur.gov.co/content/rendici%C3%B3n-de-cuentas-2018</t>
  </si>
  <si>
    <t>La entidad en su página WEB publica el informe, el listado de solicitudes y respuestas, el documento de caracterización e identificación de necesidades, el plan de mejoramiento, el listado de  alistamiento entre otros soportes de gestión.</t>
  </si>
  <si>
    <t>http://www.subredsur.gov.co/content/rendici%C3%B3n-de-cuentas-2018</t>
  </si>
  <si>
    <t>Se formula un Plan de Mejoramiento publicado e la página WEB, que define 1 actividad a cumplir  para la vigencia 2019 y las restantes para el 2020. La actividad para el 2019 responde a elaborar el Procedimiento de Rendición de Cuentas aprobado y publicado.</t>
  </si>
  <si>
    <t>Actividad cumplida y cerrada en el seguimiento del primer cuatrimestre, acorde con la fecha definida para ejecutarla</t>
  </si>
  <si>
    <t>Se observa el informe trimestral de PQRS 
a diciembre 2019,para identificar oportunidades de mejora en la prestación de los servicios y socializarlo en el Comité de Calidad o su equivalente trimestralmente.</t>
  </si>
  <si>
    <t>Publicación en página WEB de la entidad, en el link: http://www.subredsur.gov.co/transparencia/instrumentos-gestion-informacion-publica/Informe-pqr-denuncias-solicitudes</t>
  </si>
  <si>
    <t>Seguimiento con perfil de tercera línea, al Aplicativo Utilitario, fuente PQR</t>
  </si>
  <si>
    <t>Con corte a 15/01/2020 se evidencia en el Aplicativo Utilitario que  la fuente PQR de planes de mejora, presenta 3 oportunidades de mejora relacionadas con mantenimiento de infraestructura y medicamentos, homologadas y cerradas; sin embargo se recomienda fortalecer la ejecución de la actividad.</t>
  </si>
  <si>
    <t>Publicación en la Intranet del documento Procedimiento Identificación y Gestión de Necesidades y Expectativas PS-SC-NEU-PR 01 V3</t>
  </si>
  <si>
    <t xml:space="preserve">El proceso de Desarrollo Institucional publica en cartelera, dos boletines informativos con Tips generales relacionados con la Política de Riesgos.
- Acta de CICCI de Julio de 2019
- Listado de asistencia de mesa de trabajo levantamiento de riesgos
- Curso Virtual (Plataforma MAO)
</t>
  </si>
  <si>
    <t>Informes de Medición de percepción de los ciudadanos 
http://www.subredsur.gov.co/transparencia/instrumentos-gestion-informacion-publica/Informe-pqr-denuncias-solicitudes</t>
  </si>
  <si>
    <t>La tercera línea de defensa realiza en forma semestral informe a esta actividad</t>
  </si>
  <si>
    <t>El proceso de Desarrollo Institucional publica en cartelera, dos boletines informativos con Tips generales relacionados con la Política de Riesgos.
- Acta de CICCI de Julio de 2019
- Listado de asistencia de mesa de trabajo levantamiento de riesgos
- Curso virtual (Plataforma MAO)
-  A la fecha se evidencia en  la lista de asistencia la socialización de la Dirección de Talento Humano logrando un cumplimiento del  94% , el subproceso  informa que la socialización se realizo de manera personal.</t>
  </si>
  <si>
    <t xml:space="preserve">El proceso de desarrollo institucional, asigna la profesional líder de la administración de los riesgos institucionales, quien elabora un informe de cierre a la Gestión de Riesgos 2019, con base en los seguimientos periódicos realizados.
Se verifica Matriz de riesgos de corrupción con corte al tercer cuatrimestre de la vigencia 2019, evidenciando seguimiento a los 11 riesgos de corrupción  identificados en la vigencia.  Se corroboran actas de las mesas de trabajo del monitoreo, avalando la No materialización de ningún riesgos de corrupción como consecuencia a la efectividad de los controles. 
</t>
  </si>
  <si>
    <t>Seguimiento al 100% de los riesgos , acorde a lo establecido,</t>
  </si>
  <si>
    <t>Validada la información, el plan se ha ejecutado correctamente y conforme a lo establecido</t>
  </si>
  <si>
    <t>Link: http://www.subredsur.gov.co/transparencia/tramites-servicios/tramites-servicios
- Protocolo de actualización de la Guia de tramites, públicado en la intranet</t>
  </si>
  <si>
    <t>Informe de Mejoras en Trámite</t>
  </si>
  <si>
    <t>Matriz de trámites
Actas de Mesa de Trabajo</t>
  </si>
  <si>
    <t>Matriz de trámites
Actas de Mesa de Trabajo
Decreto 2106 de 2019</t>
  </si>
  <si>
    <t>El Listado Maestro del Proceso de Desarrollo Institucional  contempla el Procedimiento de Rendición de Cuentas aprobado y publicado.</t>
  </si>
  <si>
    <t>Se evidencia publicación en la web de la entidad en el link Participación y servicio al ciudadano.</t>
  </si>
  <si>
    <t>http://www.subredsur.gov.co/transparencia/instrumentos-gestion-informacion-publica/Informe-pqr-denuncias-solicitudes</t>
  </si>
  <si>
    <t>Cierre y cumplimiento a la estrategia "Valor del Uno"</t>
  </si>
  <si>
    <t>1. Informe estrategia valor del uno. 
2. cronograma de Cualificación.
3. Listado de asistencia por línea de trabajo.</t>
  </si>
  <si>
    <t>El proceso responsable de la campaña informativa aporta listados participantes y piezas comunicativas.</t>
  </si>
  <si>
    <t>Carpeta de evidencia aporta por el proceso Participacion Comunitaria y Servicio al Ciudadano</t>
  </si>
  <si>
    <t>Se cuenta con informe de comunicación externa aportado por el proceso de comunicaciones.</t>
  </si>
  <si>
    <t>Carpeta de evidencia aporta por el proceso de comunicaciones.</t>
  </si>
  <si>
    <t xml:space="preserve">El proceso aporta certificación del ITA con cumplimiento al 100%.
Lista de chequeo de publicación. </t>
  </si>
  <si>
    <t>Ruta: http://www.subredsur.gov.co/transparencia/instrumentos-gestion-informacion-publica/Informe-pqr-denuncias-solicitudes</t>
  </si>
  <si>
    <t xml:space="preserve">Se evidencia publicación en la pagina web de los informes trimestrales. Se sugiere fortalecer en el informe las respuestas parciales que quedan dentro del periodo informado.  </t>
  </si>
  <si>
    <t>Actividad cumplida al 100%, desde  elseguimiento del el primer cuatrimestre.</t>
  </si>
  <si>
    <t xml:space="preserve">Evidencia de cumplimiento del  PAAC, seguimento del primer cuatrimestre. </t>
  </si>
  <si>
    <t>Se evidencia publicación en la web de la entidad en el link Participación y servicio al ciudadano. Informe de PQRS</t>
  </si>
  <si>
    <t>Se dio cumplimiento con la actividad programada desde el primer cuatrimestre</t>
  </si>
  <si>
    <t>Evidencia listados de asistencia.
Informe de evaluación Gestores de Integridad, reportados por el proceso de gestión del Talento Humano.</t>
  </si>
  <si>
    <t xml:space="preserve">El proceso de gestión del Talento humano, debe de definir la herramienta con la que se va a medir la linea base. </t>
  </si>
  <si>
    <t xml:space="preserve">La evidencia no tiene el alcance de la actividad. </t>
  </si>
  <si>
    <t xml:space="preserve">Se logra un cumplimiento del 75% de las actividades definidas en el  plan de acción de integridad. </t>
  </si>
  <si>
    <t>PLAN  ANTICORRUPCIÒN  Y ATENCION AL CIUDADANO A 31 DE DICEMBRE DE 2019</t>
  </si>
  <si>
    <t>Matriz  DE Riesgos de corrupción publicada en la WEB</t>
  </si>
  <si>
    <r>
      <t>El seguimiento al cumplimiento de las cuarenta y nueve (49) actividades totales establecidas en el PAAC, con corte a 31diciembre de 2019 arroja el</t>
    </r>
    <r>
      <rPr>
        <sz val="12"/>
        <rFont val="Calibri"/>
        <family val="2"/>
        <scheme val="minor"/>
      </rPr>
      <t xml:space="preserve"> 96%</t>
    </r>
    <r>
      <rPr>
        <sz val="12"/>
        <color theme="1"/>
        <rFont val="Calibri"/>
        <family val="2"/>
        <scheme val="minor"/>
      </rPr>
      <t xml:space="preserve">  de  cumplimiento, como se evidencia en los tres (3) seguimientos realizados, acorde con la frecuencia y fecha de ejecución definida para cada producto.
</t>
    </r>
  </si>
  <si>
    <t>CONSOLIDADO DE SEGUIMIENTO CUTRIMESTRAL A ACTIVIDADES PLANTEADAS EN PAAC 2019</t>
  </si>
  <si>
    <t>Verificacion de la ejecución de la actividad según la fecha programada.</t>
  </si>
  <si>
    <t>Verificación de la ejecución de la actividad según la fecha programada.</t>
  </si>
  <si>
    <t>Cumplimiento de la actividad, previa verificación de actas y matriz,  definiendo interoperabilidad para   tres (3) trámites,</t>
  </si>
  <si>
    <t>Se evidencia acta de mesa de trabajo, donde identifican los posibles trámites y servicios de interoperabilidad, (certificado de nacido vivo, certificado de defunción y registro civil). Amparados en el Decreto 2106 de 2019, y la Agencia Nacional Digital, se dará ejecución a la Fase de Interoperabilidad a estos  trámites.</t>
  </si>
  <si>
    <t xml:space="preserve">Los soportes de socialización de las formas de participación no permiten evidenciar la continuidad de la actividad educativa en el mes de agosto, como último mes objeto de seguimiento.
</t>
  </si>
  <si>
    <t>Las evidencias aportadas muestran documento definitivo de caracterización de las necesidades y expectativas de la comunidad y uso de canales de escucha.</t>
  </si>
  <si>
    <t>Se observa documento GI-IAI-FT-03 V2 que contiene los items de la lista de chequeo de publicación de información en la web, incluyendo lineamientos de transparencia, Gobierno en línea y la Información mínima obligatoria a publicar por cada proceso.</t>
  </si>
  <si>
    <t>Verificación en la página WEB de la publicación de la matriz de inventario de activos de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</si>
</sst>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b/>
      <sz val="11"/>
      <color indexed="9"/>
      <name val="Calibri"/>
      <family val="2"/>
    </font>
    <font>
      <sz val="10"/>
      <name val="Arial"/>
      <family val="2"/>
    </font>
    <font>
      <b/>
      <sz val="11"/>
      <color theme="1"/>
      <name val="Arial"/>
      <family val="2"/>
    </font>
    <font>
      <sz val="11"/>
      <color rgb="FF000000"/>
      <name val="Arial"/>
      <family val="2"/>
    </font>
    <font>
      <sz val="11"/>
      <color theme="1"/>
      <name val="Arial"/>
      <family val="2"/>
    </font>
    <font>
      <b/>
      <sz val="10"/>
      <color theme="1"/>
      <name val="Arial"/>
      <family val="2"/>
    </font>
    <font>
      <sz val="10"/>
      <color theme="1"/>
      <name val="Arial"/>
      <family val="2"/>
    </font>
    <font>
      <sz val="12"/>
      <color theme="1"/>
      <name val="Arial"/>
      <family val="2"/>
    </font>
    <font>
      <sz val="12"/>
      <color rgb="FF000000"/>
      <name val="Arial"/>
      <family val="2"/>
    </font>
    <font>
      <sz val="12"/>
      <color rgb="FFFF0000"/>
      <name val="Arial"/>
      <family val="2"/>
    </font>
    <font>
      <sz val="12"/>
      <color rgb="FF00B0F0"/>
      <name val="Arial"/>
      <family val="2"/>
    </font>
    <font>
      <b/>
      <sz val="12"/>
      <color theme="1"/>
      <name val="Arial"/>
      <family val="2"/>
    </font>
    <font>
      <sz val="10"/>
      <color rgb="FFFF0000"/>
      <name val="Arial"/>
      <family val="2"/>
    </font>
    <font>
      <sz val="12"/>
      <name val="Arial"/>
      <family val="2"/>
    </font>
    <font>
      <b/>
      <sz val="12"/>
      <color rgb="FFFF0000"/>
      <name val="Arial"/>
      <family val="2"/>
    </font>
    <font>
      <b/>
      <sz val="11"/>
      <color rgb="FF000000"/>
      <name val="Arial"/>
      <family val="2"/>
    </font>
    <font>
      <sz val="10"/>
      <name val="Arial"/>
      <family val="2"/>
    </font>
    <font>
      <b/>
      <sz val="12"/>
      <color indexed="59"/>
      <name val="SansSerif"/>
    </font>
    <font>
      <sz val="10"/>
      <color indexed="8"/>
      <name val="SansSerif"/>
    </font>
    <font>
      <b/>
      <sz val="12"/>
      <color indexed="8"/>
      <name val="SansSerif"/>
    </font>
    <font>
      <b/>
      <sz val="10"/>
      <color indexed="8"/>
      <name val="SansSerif"/>
    </font>
    <font>
      <sz val="11"/>
      <color theme="1"/>
      <name val="Calibri"/>
      <family val="2"/>
      <scheme val="minor"/>
    </font>
    <font>
      <u/>
      <sz val="11"/>
      <color theme="10"/>
      <name val="Calibri"/>
      <family val="2"/>
      <scheme val="minor"/>
    </font>
    <font>
      <b/>
      <sz val="12"/>
      <color rgb="FF000000"/>
      <name val="Arial"/>
      <family val="2"/>
    </font>
    <font>
      <i/>
      <sz val="12"/>
      <name val="Arial"/>
      <family val="2"/>
    </font>
    <font>
      <b/>
      <sz val="10"/>
      <color rgb="FF000000"/>
      <name val="Arial"/>
      <family val="2"/>
    </font>
    <font>
      <b/>
      <sz val="11"/>
      <color theme="1"/>
      <name val="Calibri"/>
      <family val="2"/>
      <scheme val="minor"/>
    </font>
    <font>
      <sz val="12"/>
      <color theme="1"/>
      <name val="Calibri"/>
      <family val="2"/>
      <scheme val="minor"/>
    </font>
    <font>
      <b/>
      <sz val="12"/>
      <name val="Arial"/>
      <family val="2"/>
    </font>
    <font>
      <sz val="8"/>
      <color theme="1"/>
      <name val="Arial"/>
      <family val="2"/>
    </font>
    <font>
      <sz val="8"/>
      <color theme="1"/>
      <name val="Calibri"/>
      <family val="2"/>
      <scheme val="minor"/>
    </font>
    <font>
      <sz val="12"/>
      <color rgb="FFFF0000"/>
      <name val="Calibri"/>
      <family val="2"/>
      <scheme val="minor"/>
    </font>
    <font>
      <sz val="12"/>
      <name val="Calibri"/>
      <family val="2"/>
      <scheme val="minor"/>
    </font>
  </fonts>
  <fills count="11">
    <fill>
      <patternFill patternType="none"/>
    </fill>
    <fill>
      <patternFill patternType="gray125"/>
    </fill>
    <fill>
      <patternFill patternType="solid">
        <fgColor indexed="55"/>
        <bgColor indexed="23"/>
      </patternFill>
    </fill>
    <fill>
      <patternFill patternType="solid">
        <fgColor theme="0"/>
        <bgColor indexed="64"/>
      </patternFill>
    </fill>
    <fill>
      <patternFill patternType="solid">
        <fgColor indexed="9"/>
        <bgColor indexed="64"/>
      </patternFill>
    </fill>
    <fill>
      <patternFill patternType="solid">
        <fgColor rgb="FFFF0000"/>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rgb="FFFFFF00"/>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diagonal/>
    </border>
    <border>
      <left style="medium">
        <color indexed="8"/>
      </left>
      <right style="medium">
        <color indexed="8"/>
      </right>
      <top style="medium">
        <color indexed="8"/>
      </top>
      <bottom style="medium">
        <color indexed="8"/>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s>
  <cellStyleXfs count="7">
    <xf numFmtId="0" fontId="0" fillId="0" borderId="0"/>
    <xf numFmtId="0" fontId="1" fillId="2" borderId="1" applyNumberFormat="0" applyAlignment="0" applyProtection="0"/>
    <xf numFmtId="0" fontId="2" fillId="0" borderId="0"/>
    <xf numFmtId="0" fontId="2" fillId="0" borderId="0"/>
    <xf numFmtId="0" fontId="17" fillId="0" borderId="0"/>
    <xf numFmtId="9" fontId="22" fillId="0" borderId="0" applyFont="0" applyFill="0" applyBorder="0" applyAlignment="0" applyProtection="0"/>
    <xf numFmtId="0" fontId="23" fillId="0" borderId="0" applyNumberFormat="0" applyFill="0" applyBorder="0" applyAlignment="0" applyProtection="0"/>
  </cellStyleXfs>
  <cellXfs count="224">
    <xf numFmtId="0" fontId="0" fillId="0" borderId="0" xfId="0"/>
    <xf numFmtId="0" fontId="8" fillId="3" borderId="2" xfId="0" applyFont="1" applyFill="1" applyBorder="1" applyAlignment="1">
      <alignment horizontal="center" vertical="center" wrapText="1"/>
    </xf>
    <xf numFmtId="0" fontId="8" fillId="3" borderId="2" xfId="0" applyFont="1" applyFill="1" applyBorder="1" applyAlignment="1">
      <alignment horizontal="left" vertical="center" wrapText="1"/>
    </xf>
    <xf numFmtId="0" fontId="7" fillId="3" borderId="2" xfId="0" applyFont="1" applyFill="1" applyBorder="1"/>
    <xf numFmtId="0" fontId="7" fillId="3" borderId="0" xfId="0" applyFont="1" applyFill="1"/>
    <xf numFmtId="0" fontId="3" fillId="3" borderId="2" xfId="0" applyFont="1" applyFill="1" applyBorder="1" applyAlignment="1">
      <alignment horizontal="center" vertical="center" wrapText="1"/>
    </xf>
    <xf numFmtId="0" fontId="8" fillId="3" borderId="2" xfId="0" applyFont="1" applyFill="1" applyBorder="1" applyAlignment="1">
      <alignment horizontal="justify" vertical="center" wrapText="1"/>
    </xf>
    <xf numFmtId="0" fontId="8" fillId="3" borderId="2" xfId="0" applyFont="1" applyFill="1" applyBorder="1" applyAlignment="1">
      <alignment vertical="center" wrapText="1"/>
    </xf>
    <xf numFmtId="0" fontId="7" fillId="3" borderId="3" xfId="0" applyFont="1" applyFill="1" applyBorder="1"/>
    <xf numFmtId="0" fontId="14" fillId="3" borderId="2" xfId="0" applyFont="1" applyFill="1" applyBorder="1" applyAlignment="1">
      <alignment vertical="center" wrapText="1"/>
    </xf>
    <xf numFmtId="0" fontId="13" fillId="3" borderId="2" xfId="0" applyFont="1" applyFill="1" applyBorder="1" applyAlignment="1">
      <alignment wrapText="1"/>
    </xf>
    <xf numFmtId="0" fontId="7" fillId="3" borderId="2" xfId="0" applyFont="1" applyFill="1" applyBorder="1" applyAlignment="1">
      <alignment wrapText="1"/>
    </xf>
    <xf numFmtId="0" fontId="14"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14" fillId="3" borderId="2" xfId="0" applyFont="1" applyFill="1" applyBorder="1" applyAlignment="1">
      <alignment horizontal="justify" vertical="center" wrapText="1"/>
    </xf>
    <xf numFmtId="0" fontId="6" fillId="3" borderId="2" xfId="0" applyFont="1" applyFill="1" applyBorder="1" applyAlignment="1">
      <alignment vertical="center" wrapText="1"/>
    </xf>
    <xf numFmtId="0" fontId="9" fillId="3" borderId="2"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3" borderId="0" xfId="0" applyFont="1" applyFill="1" applyBorder="1"/>
    <xf numFmtId="0" fontId="4" fillId="3" borderId="2" xfId="0" applyFont="1" applyFill="1" applyBorder="1" applyAlignment="1">
      <alignment vertical="center" wrapText="1"/>
    </xf>
    <xf numFmtId="0" fontId="19" fillId="4" borderId="0" xfId="4" applyFont="1" applyFill="1" applyBorder="1" applyAlignment="1" applyProtection="1">
      <alignment horizontal="left" vertical="top" wrapText="1"/>
    </xf>
    <xf numFmtId="0" fontId="17" fillId="0" borderId="0" xfId="4"/>
    <xf numFmtId="0" fontId="21" fillId="4" borderId="9" xfId="4" applyFont="1" applyFill="1" applyBorder="1" applyAlignment="1" applyProtection="1">
      <alignment horizontal="center" vertical="center" wrapText="1"/>
    </xf>
    <xf numFmtId="0" fontId="19" fillId="4" borderId="9" xfId="4" applyFont="1" applyFill="1" applyBorder="1" applyAlignment="1" applyProtection="1">
      <alignment horizontal="left" vertical="center" wrapText="1"/>
    </xf>
    <xf numFmtId="0" fontId="19" fillId="4" borderId="9" xfId="4" applyFont="1" applyFill="1" applyBorder="1" applyAlignment="1" applyProtection="1">
      <alignment horizontal="center" vertical="center" wrapText="1"/>
    </xf>
    <xf numFmtId="0" fontId="7"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7" fillId="3" borderId="2" xfId="0" applyFont="1" applyFill="1" applyBorder="1" applyAlignment="1">
      <alignment horizontal="center" vertical="center"/>
    </xf>
    <xf numFmtId="0" fontId="7"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8" fillId="0" borderId="0" xfId="0" applyFont="1" applyBorder="1" applyAlignment="1">
      <alignment horizontal="center" vertical="center"/>
    </xf>
    <xf numFmtId="0" fontId="8" fillId="0" borderId="0" xfId="0" applyFont="1" applyBorder="1" applyAlignment="1">
      <alignment horizontal="center" vertical="center"/>
    </xf>
    <xf numFmtId="0" fontId="8" fillId="3" borderId="8" xfId="0" applyFont="1" applyFill="1" applyBorder="1" applyAlignment="1">
      <alignment horizontal="center" vertical="center" wrapText="1"/>
    </xf>
    <xf numFmtId="0" fontId="12" fillId="0" borderId="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0" xfId="0" applyFont="1" applyAlignment="1">
      <alignment horizontal="center" vertical="center" wrapText="1"/>
    </xf>
    <xf numFmtId="0" fontId="7" fillId="3" borderId="0" xfId="0" applyFont="1" applyFill="1" applyAlignment="1">
      <alignment horizontal="center" vertical="center"/>
    </xf>
    <xf numFmtId="0" fontId="8" fillId="0" borderId="0" xfId="0" applyFont="1" applyAlignment="1">
      <alignment horizontal="center" vertical="center"/>
    </xf>
    <xf numFmtId="0" fontId="12" fillId="3" borderId="5" xfId="0" applyFont="1" applyFill="1" applyBorder="1" applyAlignment="1">
      <alignment horizontal="center" vertical="center"/>
    </xf>
    <xf numFmtId="0" fontId="12" fillId="3" borderId="2" xfId="0" applyFont="1" applyFill="1" applyBorder="1" applyAlignment="1">
      <alignment horizontal="center" vertical="center"/>
    </xf>
    <xf numFmtId="0" fontId="8" fillId="3" borderId="0" xfId="0" applyFont="1" applyFill="1" applyAlignment="1">
      <alignment horizontal="center" vertical="center"/>
    </xf>
    <xf numFmtId="9" fontId="14" fillId="3" borderId="4" xfId="5" applyFont="1" applyFill="1" applyBorder="1" applyAlignment="1">
      <alignment horizontal="center" vertical="center" wrapText="1"/>
    </xf>
    <xf numFmtId="0" fontId="8" fillId="3"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8" fillId="3" borderId="0" xfId="0" applyFont="1" applyFill="1" applyBorder="1" applyAlignment="1">
      <alignment horizontal="center" vertical="center"/>
    </xf>
    <xf numFmtId="9" fontId="8" fillId="0" borderId="0" xfId="5" applyFont="1" applyAlignment="1">
      <alignment horizontal="center" vertical="center"/>
    </xf>
    <xf numFmtId="0" fontId="7" fillId="3" borderId="5"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7" fillId="3" borderId="0" xfId="0" applyFont="1" applyFill="1" applyBorder="1" applyAlignment="1">
      <alignment horizontal="left" vertical="center" wrapText="1"/>
    </xf>
    <xf numFmtId="9" fontId="7" fillId="3" borderId="5" xfId="5" applyFont="1" applyFill="1" applyBorder="1" applyAlignment="1">
      <alignment horizontal="center" vertical="center" wrapText="1"/>
    </xf>
    <xf numFmtId="9" fontId="8" fillId="0" borderId="7" xfId="5" applyFont="1" applyFill="1" applyBorder="1" applyAlignment="1">
      <alignment horizontal="center" vertical="center" wrapText="1"/>
    </xf>
    <xf numFmtId="0" fontId="23" fillId="3" borderId="5" xfId="6" applyFill="1" applyBorder="1" applyAlignment="1">
      <alignment horizontal="center" vertical="center" wrapText="1"/>
    </xf>
    <xf numFmtId="9" fontId="8" fillId="3" borderId="2" xfId="5" applyFont="1" applyFill="1" applyBorder="1" applyAlignment="1">
      <alignment horizontal="center" vertical="center" wrapText="1"/>
    </xf>
    <xf numFmtId="0" fontId="7" fillId="6" borderId="5" xfId="0" applyFont="1" applyFill="1" applyBorder="1" applyAlignment="1">
      <alignment vertical="center"/>
    </xf>
    <xf numFmtId="0" fontId="7" fillId="6" borderId="2" xfId="0" applyFont="1" applyFill="1" applyBorder="1"/>
    <xf numFmtId="0" fontId="7" fillId="6" borderId="2" xfId="0" applyFont="1" applyFill="1" applyBorder="1" applyAlignment="1">
      <alignment horizontal="center" vertical="center"/>
    </xf>
    <xf numFmtId="0" fontId="7" fillId="6" borderId="4" xfId="0" applyFont="1" applyFill="1" applyBorder="1"/>
    <xf numFmtId="0" fontId="23" fillId="3" borderId="2" xfId="6" applyFill="1" applyBorder="1" applyAlignment="1">
      <alignment horizontal="center" vertical="center"/>
    </xf>
    <xf numFmtId="0" fontId="6"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23" fillId="3" borderId="2" xfId="6" applyFill="1" applyBorder="1" applyAlignment="1">
      <alignment horizontal="center" vertical="center" wrapText="1"/>
    </xf>
    <xf numFmtId="0" fontId="6" fillId="0" borderId="2" xfId="0" applyFont="1" applyFill="1" applyBorder="1" applyAlignment="1">
      <alignment horizontal="center" vertical="center"/>
    </xf>
    <xf numFmtId="0" fontId="6" fillId="3" borderId="2" xfId="0" applyFont="1" applyFill="1" applyBorder="1" applyAlignment="1">
      <alignment vertical="center"/>
    </xf>
    <xf numFmtId="0" fontId="26" fillId="0" borderId="2" xfId="0" applyFont="1" applyFill="1" applyBorder="1" applyAlignment="1">
      <alignment horizontal="center" vertical="center" wrapText="1"/>
    </xf>
    <xf numFmtId="0" fontId="8" fillId="0" borderId="0" xfId="0" applyFont="1" applyBorder="1" applyAlignment="1">
      <alignment horizontal="center" vertical="center"/>
    </xf>
    <xf numFmtId="17" fontId="8" fillId="3" borderId="2" xfId="0" applyNumberFormat="1" applyFont="1" applyFill="1" applyBorder="1" applyAlignment="1">
      <alignment horizontal="center" vertical="center" wrapText="1"/>
    </xf>
    <xf numFmtId="9" fontId="7" fillId="8" borderId="2" xfId="5" applyFont="1" applyFill="1" applyBorder="1" applyAlignment="1">
      <alignment horizontal="center" vertical="center"/>
    </xf>
    <xf numFmtId="0" fontId="0" fillId="0" borderId="19" xfId="0" applyBorder="1"/>
    <xf numFmtId="0" fontId="0" fillId="0" borderId="10" xfId="0" applyBorder="1" applyAlignment="1">
      <alignment wrapText="1"/>
    </xf>
    <xf numFmtId="0" fontId="0" fillId="0" borderId="19" xfId="0" applyBorder="1" applyAlignment="1">
      <alignment horizontal="center"/>
    </xf>
    <xf numFmtId="0" fontId="0" fillId="8" borderId="25" xfId="0" applyFill="1" applyBorder="1"/>
    <xf numFmtId="0" fontId="0" fillId="0" borderId="24" xfId="0" applyBorder="1"/>
    <xf numFmtId="0" fontId="0" fillId="0" borderId="25" xfId="0" applyBorder="1" applyAlignment="1">
      <alignment horizontal="center"/>
    </xf>
    <xf numFmtId="0" fontId="27" fillId="0" borderId="18" xfId="0" applyFont="1" applyBorder="1" applyAlignment="1">
      <alignment horizontal="left"/>
    </xf>
    <xf numFmtId="0" fontId="27" fillId="0" borderId="29" xfId="0" applyFont="1" applyBorder="1" applyAlignment="1">
      <alignment horizontal="left"/>
    </xf>
    <xf numFmtId="0" fontId="27" fillId="0" borderId="30" xfId="0" applyFont="1" applyBorder="1" applyAlignment="1">
      <alignment horizontal="center"/>
    </xf>
    <xf numFmtId="0" fontId="27" fillId="0" borderId="31" xfId="0" applyFont="1" applyBorder="1" applyAlignment="1">
      <alignment horizontal="center"/>
    </xf>
    <xf numFmtId="0" fontId="0" fillId="0" borderId="2" xfId="0" applyBorder="1" applyAlignment="1">
      <alignment horizontal="center" vertical="center"/>
    </xf>
    <xf numFmtId="0" fontId="0" fillId="0" borderId="24" xfId="0" applyBorder="1" applyAlignment="1">
      <alignment horizontal="left" wrapText="1"/>
    </xf>
    <xf numFmtId="0" fontId="0" fillId="0" borderId="19" xfId="0" applyBorder="1" applyAlignment="1">
      <alignment horizontal="left" wrapText="1"/>
    </xf>
    <xf numFmtId="0" fontId="0" fillId="0" borderId="5" xfId="0" applyBorder="1" applyAlignment="1">
      <alignment horizontal="left" wrapText="1"/>
    </xf>
    <xf numFmtId="0" fontId="0" fillId="0" borderId="10" xfId="0" applyBorder="1" applyAlignment="1">
      <alignment horizontal="center" vertical="center" wrapText="1"/>
    </xf>
    <xf numFmtId="0" fontId="14" fillId="0" borderId="0" xfId="0" applyFont="1" applyAlignment="1">
      <alignment horizontal="center" vertical="center"/>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29" fillId="3" borderId="2" xfId="0" applyFont="1" applyFill="1" applyBorder="1" applyAlignment="1">
      <alignment horizontal="center" vertical="center" wrapText="1"/>
    </xf>
    <xf numFmtId="0" fontId="2" fillId="3" borderId="0" xfId="0" applyFont="1" applyFill="1" applyAlignment="1">
      <alignment horizontal="center" vertical="center"/>
    </xf>
    <xf numFmtId="0" fontId="29" fillId="0" borderId="2" xfId="0" applyFont="1" applyFill="1" applyBorder="1" applyAlignment="1">
      <alignment horizontal="center" vertical="center" wrapText="1"/>
    </xf>
    <xf numFmtId="0" fontId="29" fillId="3" borderId="2" xfId="0" applyFont="1" applyFill="1" applyBorder="1" applyAlignment="1">
      <alignment horizontal="center" vertical="center"/>
    </xf>
    <xf numFmtId="0" fontId="29" fillId="0" borderId="2" xfId="0" applyFont="1" applyFill="1" applyBorder="1" applyAlignment="1">
      <alignment horizontal="center" vertical="center"/>
    </xf>
    <xf numFmtId="0" fontId="29" fillId="5" borderId="2" xfId="0" applyFont="1" applyFill="1" applyBorder="1" applyAlignment="1">
      <alignment horizontal="center" vertical="center" wrapText="1"/>
    </xf>
    <xf numFmtId="0" fontId="14" fillId="0" borderId="0" xfId="0" applyFont="1" applyBorder="1" applyAlignment="1">
      <alignment horizontal="center" vertical="center"/>
    </xf>
    <xf numFmtId="2" fontId="0" fillId="0" borderId="0" xfId="0" applyNumberFormat="1"/>
    <xf numFmtId="14" fontId="2" fillId="3" borderId="2" xfId="0" applyNumberFormat="1" applyFont="1" applyFill="1" applyBorder="1" applyAlignment="1">
      <alignment horizontal="center" vertical="center" wrapText="1"/>
    </xf>
    <xf numFmtId="14" fontId="14" fillId="3" borderId="2" xfId="0" applyNumberFormat="1" applyFont="1" applyFill="1" applyBorder="1" applyAlignment="1">
      <alignment horizontal="center" vertical="center" wrapText="1"/>
    </xf>
    <xf numFmtId="14" fontId="14" fillId="3" borderId="2" xfId="0" applyNumberFormat="1" applyFont="1" applyFill="1" applyBorder="1" applyAlignment="1">
      <alignment vertical="center" wrapText="1"/>
    </xf>
    <xf numFmtId="14" fontId="14" fillId="0" borderId="2" xfId="0" applyNumberFormat="1" applyFont="1" applyFill="1" applyBorder="1" applyAlignment="1">
      <alignment horizontal="center" vertical="center" wrapText="1"/>
    </xf>
    <xf numFmtId="49" fontId="14" fillId="3" borderId="2" xfId="0" applyNumberFormat="1" applyFont="1" applyFill="1" applyBorder="1" applyAlignment="1">
      <alignment horizontal="center" vertical="center" wrapText="1"/>
    </xf>
    <xf numFmtId="0" fontId="8" fillId="3" borderId="2" xfId="0" applyFont="1" applyFill="1" applyBorder="1" applyAlignment="1">
      <alignment horizontal="center" vertical="center" wrapText="1"/>
    </xf>
    <xf numFmtId="14" fontId="2" fillId="10" borderId="2" xfId="0" applyNumberFormat="1" applyFont="1" applyFill="1" applyBorder="1" applyAlignment="1">
      <alignment horizontal="center" vertical="center" wrapText="1"/>
    </xf>
    <xf numFmtId="14" fontId="14" fillId="10" borderId="2" xfId="0" applyNumberFormat="1" applyFont="1" applyFill="1" applyBorder="1" applyAlignment="1">
      <alignment horizontal="center" vertical="center" wrapText="1"/>
    </xf>
    <xf numFmtId="49" fontId="2" fillId="10" borderId="2" xfId="0" applyNumberFormat="1" applyFont="1" applyFill="1" applyBorder="1" applyAlignment="1">
      <alignment horizontal="center" vertical="center" wrapText="1"/>
    </xf>
    <xf numFmtId="0" fontId="14" fillId="10" borderId="2" xfId="0" applyFont="1" applyFill="1" applyBorder="1" applyAlignment="1">
      <alignment horizontal="center" vertical="center" wrapText="1"/>
    </xf>
    <xf numFmtId="0" fontId="10" fillId="3" borderId="2" xfId="0" applyFont="1" applyFill="1" applyBorder="1" applyAlignment="1">
      <alignment vertical="center" wrapText="1"/>
    </xf>
    <xf numFmtId="0" fontId="14" fillId="3" borderId="2" xfId="0" applyFont="1" applyFill="1" applyBorder="1" applyAlignment="1">
      <alignment horizontal="left" vertical="center" wrapText="1"/>
    </xf>
    <xf numFmtId="0" fontId="8" fillId="10" borderId="2" xfId="0" applyFont="1" applyFill="1" applyBorder="1" applyAlignment="1">
      <alignment vertical="center" wrapText="1"/>
    </xf>
    <xf numFmtId="0" fontId="0" fillId="0" borderId="25" xfId="0" applyBorder="1" applyAlignment="1">
      <alignment horizontal="center" vertical="center"/>
    </xf>
    <xf numFmtId="0" fontId="27" fillId="0" borderId="31" xfId="0" applyFont="1" applyBorder="1" applyAlignment="1">
      <alignment horizontal="center" vertical="center"/>
    </xf>
    <xf numFmtId="0" fontId="30" fillId="3" borderId="0" xfId="0" applyFont="1" applyFill="1" applyAlignment="1">
      <alignment horizontal="center" vertical="center" wrapText="1"/>
    </xf>
    <xf numFmtId="0" fontId="8" fillId="5" borderId="0" xfId="0" applyFont="1" applyFill="1" applyAlignment="1">
      <alignment horizontal="center" vertical="center"/>
    </xf>
    <xf numFmtId="0" fontId="0" fillId="0" borderId="24" xfId="0" applyBorder="1" applyAlignment="1">
      <alignment vertical="center"/>
    </xf>
    <xf numFmtId="9" fontId="5" fillId="8" borderId="2" xfId="5" applyFont="1" applyFill="1" applyBorder="1" applyAlignment="1">
      <alignment horizontal="center" vertical="center"/>
    </xf>
    <xf numFmtId="9" fontId="5" fillId="9" borderId="2" xfId="5" applyFont="1" applyFill="1" applyBorder="1" applyAlignment="1">
      <alignment horizontal="center" vertical="center"/>
    </xf>
    <xf numFmtId="9" fontId="5" fillId="8" borderId="2" xfId="0" applyNumberFormat="1" applyFont="1" applyFill="1" applyBorder="1" applyAlignment="1">
      <alignment horizontal="center" vertical="center"/>
    </xf>
    <xf numFmtId="9" fontId="5" fillId="8" borderId="2" xfId="5" applyFont="1" applyFill="1" applyBorder="1" applyAlignment="1">
      <alignment horizontal="center" vertical="center" wrapText="1"/>
    </xf>
    <xf numFmtId="0" fontId="5" fillId="8" borderId="2" xfId="0" applyFont="1" applyFill="1" applyBorder="1"/>
    <xf numFmtId="0" fontId="5" fillId="3" borderId="0" xfId="0" applyFont="1" applyFill="1"/>
    <xf numFmtId="0" fontId="31" fillId="8" borderId="25" xfId="0" applyFont="1" applyFill="1" applyBorder="1" applyAlignment="1">
      <alignment horizontal="center" vertical="center" wrapText="1"/>
    </xf>
    <xf numFmtId="14" fontId="2" fillId="10" borderId="2"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14" fontId="2" fillId="10" borderId="2" xfId="0" applyNumberFormat="1" applyFont="1" applyFill="1" applyBorder="1" applyAlignment="1">
      <alignment vertical="center" wrapText="1"/>
    </xf>
    <xf numFmtId="0" fontId="23" fillId="3" borderId="7" xfId="6"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0" xfId="0" applyFont="1" applyFill="1" applyAlignment="1">
      <alignment horizontal="center" vertical="center" wrapText="1"/>
    </xf>
    <xf numFmtId="9" fontId="8" fillId="3" borderId="5" xfId="5" applyFont="1" applyFill="1" applyBorder="1" applyAlignment="1">
      <alignment horizontal="center" vertical="center" wrapText="1"/>
    </xf>
    <xf numFmtId="9" fontId="8" fillId="3" borderId="4" xfId="5" applyFont="1" applyFill="1" applyBorder="1" applyAlignment="1">
      <alignment horizontal="center" vertical="center" wrapText="1"/>
    </xf>
    <xf numFmtId="0" fontId="6" fillId="7" borderId="11" xfId="0" applyFont="1" applyFill="1" applyBorder="1" applyAlignment="1">
      <alignment horizontal="left" vertical="center"/>
    </xf>
    <xf numFmtId="0" fontId="8" fillId="0" borderId="11" xfId="0" applyFont="1" applyBorder="1" applyAlignment="1">
      <alignment horizontal="left" vertical="center" wrapText="1"/>
    </xf>
    <xf numFmtId="0" fontId="12" fillId="0" borderId="2" xfId="0" applyFont="1" applyBorder="1" applyAlignment="1">
      <alignment horizontal="center" vertical="center" wrapText="1"/>
    </xf>
    <xf numFmtId="0" fontId="6" fillId="3"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2" xfId="0" applyFont="1" applyFill="1" applyBorder="1" applyAlignment="1">
      <alignment horizontal="center" vertical="center"/>
    </xf>
    <xf numFmtId="0" fontId="8" fillId="0" borderId="0" xfId="0" applyFont="1" applyBorder="1" applyAlignment="1">
      <alignment horizontal="center" vertical="center"/>
    </xf>
    <xf numFmtId="0" fontId="8" fillId="0" borderId="2" xfId="0" applyFont="1" applyFill="1" applyBorder="1" applyAlignment="1">
      <alignment horizontal="center" vertical="center" wrapText="1"/>
    </xf>
    <xf numFmtId="0" fontId="0" fillId="0" borderId="24" xfId="0" applyBorder="1" applyAlignment="1">
      <alignment horizontal="left" wrapText="1"/>
    </xf>
    <xf numFmtId="0" fontId="0" fillId="0" borderId="19" xfId="0" applyBorder="1" applyAlignment="1">
      <alignment horizontal="left" wrapText="1"/>
    </xf>
    <xf numFmtId="0" fontId="0" fillId="0" borderId="5" xfId="0" applyBorder="1" applyAlignment="1">
      <alignment horizontal="left" wrapText="1"/>
    </xf>
    <xf numFmtId="0" fontId="7"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14" fontId="2" fillId="0" borderId="2" xfId="0" applyNumberFormat="1" applyFont="1" applyFill="1" applyBorder="1" applyAlignment="1">
      <alignment vertical="center" wrapText="1"/>
    </xf>
    <xf numFmtId="14"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8" fillId="0" borderId="0" xfId="0" applyFont="1" applyBorder="1" applyAlignment="1">
      <alignment horizontal="center" vertical="center"/>
    </xf>
    <xf numFmtId="0" fontId="6" fillId="7" borderId="11" xfId="0" applyFont="1" applyFill="1" applyBorder="1" applyAlignment="1">
      <alignment horizontal="left" vertical="center"/>
    </xf>
    <xf numFmtId="0" fontId="6" fillId="7" borderId="12" xfId="0" applyFont="1" applyFill="1" applyBorder="1" applyAlignment="1">
      <alignment horizontal="left" vertical="center"/>
    </xf>
    <xf numFmtId="0" fontId="8" fillId="0" borderId="11" xfId="0" applyFont="1" applyBorder="1" applyAlignment="1">
      <alignment horizontal="left" vertical="center" wrapText="1"/>
    </xf>
    <xf numFmtId="0" fontId="8" fillId="0" borderId="13" xfId="0" applyFont="1" applyBorder="1" applyAlignment="1">
      <alignment horizontal="left" vertical="center" wrapText="1"/>
    </xf>
    <xf numFmtId="0" fontId="12" fillId="0" borderId="2" xfId="0" applyFont="1" applyBorder="1" applyAlignment="1">
      <alignment horizontal="center" vertical="center" wrapText="1"/>
    </xf>
    <xf numFmtId="0" fontId="8" fillId="0" borderId="2" xfId="0" applyFont="1" applyBorder="1" applyAlignment="1">
      <alignment horizontal="center" vertical="center"/>
    </xf>
    <xf numFmtId="0" fontId="0" fillId="0" borderId="34" xfId="0" applyBorder="1" applyAlignment="1">
      <alignment horizontal="left" vertical="center" wrapText="1"/>
    </xf>
    <xf numFmtId="0" fontId="0" fillId="0" borderId="35" xfId="0" applyBorder="1" applyAlignment="1">
      <alignment horizontal="left" vertical="center" wrapText="1"/>
    </xf>
    <xf numFmtId="0" fontId="8"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7" fillId="3" borderId="2" xfId="0" applyFont="1" applyFill="1" applyBorder="1" applyAlignment="1">
      <alignment horizontal="left" vertical="center" wrapText="1"/>
    </xf>
    <xf numFmtId="0" fontId="28" fillId="7" borderId="16" xfId="0" applyFont="1" applyFill="1" applyBorder="1" applyAlignment="1">
      <alignment horizontal="left" vertical="center" wrapText="1"/>
    </xf>
    <xf numFmtId="0" fontId="28" fillId="7" borderId="15" xfId="0" applyFont="1" applyFill="1" applyBorder="1" applyAlignment="1">
      <alignment horizontal="left" vertical="center" wrapText="1"/>
    </xf>
    <xf numFmtId="0" fontId="28" fillId="7" borderId="14" xfId="0" applyFont="1" applyFill="1" applyBorder="1" applyAlignment="1">
      <alignment horizontal="left" vertical="center" wrapText="1"/>
    </xf>
    <xf numFmtId="0" fontId="28" fillId="7" borderId="0" xfId="0" applyFont="1" applyFill="1" applyBorder="1" applyAlignment="1">
      <alignment horizontal="left" vertical="center" wrapText="1"/>
    </xf>
    <xf numFmtId="0" fontId="28" fillId="7" borderId="27" xfId="0" applyFont="1" applyFill="1" applyBorder="1" applyAlignment="1">
      <alignment horizontal="left" vertical="center" wrapText="1"/>
    </xf>
    <xf numFmtId="0" fontId="28" fillId="7" borderId="20" xfId="0" applyFont="1" applyFill="1" applyBorder="1" applyAlignment="1">
      <alignment horizontal="left" vertical="center" wrapText="1"/>
    </xf>
    <xf numFmtId="0" fontId="0" fillId="8" borderId="24" xfId="0" applyFill="1" applyBorder="1" applyAlignment="1">
      <alignment horizontal="center" vertical="center"/>
    </xf>
    <xf numFmtId="0" fontId="0" fillId="8" borderId="19" xfId="0" applyFill="1" applyBorder="1" applyAlignment="1">
      <alignment horizontal="center" vertical="center"/>
    </xf>
    <xf numFmtId="0" fontId="0" fillId="8" borderId="5" xfId="0" applyFill="1" applyBorder="1" applyAlignment="1">
      <alignment horizontal="center" vertical="center"/>
    </xf>
    <xf numFmtId="0" fontId="6" fillId="3" borderId="4"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5" fillId="3" borderId="2" xfId="0" applyFont="1" applyFill="1" applyBorder="1" applyAlignment="1">
      <alignment horizontal="justify" vertical="center" wrapText="1"/>
    </xf>
    <xf numFmtId="0" fontId="8" fillId="3" borderId="2" xfId="0" applyFont="1" applyFill="1" applyBorder="1" applyAlignment="1">
      <alignment horizontal="center" wrapText="1"/>
    </xf>
    <xf numFmtId="0" fontId="8" fillId="0" borderId="2" xfId="0" applyFont="1" applyFill="1" applyBorder="1" applyAlignment="1">
      <alignment horizontal="center" vertical="center" wrapText="1"/>
    </xf>
    <xf numFmtId="0" fontId="12" fillId="0" borderId="10" xfId="0" applyFont="1" applyBorder="1" applyAlignment="1">
      <alignment horizontal="center" vertical="center" wrapText="1"/>
    </xf>
    <xf numFmtId="0" fontId="12" fillId="0" borderId="5"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2" xfId="0" applyFont="1" applyFill="1" applyBorder="1" applyAlignment="1">
      <alignment horizontal="center" vertical="center"/>
    </xf>
    <xf numFmtId="0" fontId="3" fillId="3" borderId="2" xfId="0" applyFont="1" applyFill="1" applyBorder="1" applyAlignment="1">
      <alignment horizontal="justify" vertical="center" wrapText="1"/>
    </xf>
    <xf numFmtId="0" fontId="28" fillId="7" borderId="17" xfId="0" applyFont="1" applyFill="1" applyBorder="1" applyAlignment="1">
      <alignment horizontal="left" vertical="center" wrapText="1"/>
    </xf>
    <xf numFmtId="0" fontId="28" fillId="7" borderId="32" xfId="0" applyFont="1" applyFill="1" applyBorder="1" applyAlignment="1">
      <alignment horizontal="left" vertical="center" wrapText="1"/>
    </xf>
    <xf numFmtId="0" fontId="28" fillId="7" borderId="33" xfId="0" applyFont="1" applyFill="1" applyBorder="1" applyAlignment="1">
      <alignment horizontal="left" vertical="center" wrapText="1"/>
    </xf>
    <xf numFmtId="0" fontId="6" fillId="7" borderId="13" xfId="0" applyFont="1" applyFill="1" applyBorder="1" applyAlignment="1">
      <alignment horizontal="left" vertical="center"/>
    </xf>
    <xf numFmtId="0" fontId="0" fillId="0" borderId="26" xfId="0" applyBorder="1" applyAlignment="1">
      <alignment horizontal="center" vertical="center"/>
    </xf>
    <xf numFmtId="0" fontId="0" fillId="0" borderId="28" xfId="0" applyBorder="1" applyAlignment="1">
      <alignment horizontal="center" vertical="center"/>
    </xf>
    <xf numFmtId="0" fontId="18" fillId="4" borderId="0" xfId="4" applyFont="1" applyFill="1" applyBorder="1" applyAlignment="1" applyProtection="1">
      <alignment horizontal="center" vertical="center" wrapText="1"/>
    </xf>
    <xf numFmtId="0" fontId="20" fillId="4" borderId="0" xfId="4" applyFont="1" applyFill="1" applyBorder="1" applyAlignment="1" applyProtection="1">
      <alignment horizontal="left" vertical="center" wrapText="1"/>
    </xf>
    <xf numFmtId="0" fontId="20" fillId="4" borderId="9" xfId="4" applyFont="1" applyFill="1" applyBorder="1" applyAlignment="1" applyProtection="1">
      <alignment horizontal="left" vertical="center" wrapText="1"/>
    </xf>
    <xf numFmtId="0" fontId="21" fillId="4" borderId="9" xfId="4" applyFont="1" applyFill="1" applyBorder="1" applyAlignment="1" applyProtection="1">
      <alignment horizontal="center" vertical="center" wrapText="1"/>
    </xf>
    <xf numFmtId="0" fontId="19" fillId="4" borderId="9" xfId="4" applyFont="1" applyFill="1" applyBorder="1" applyAlignment="1" applyProtection="1">
      <alignment horizontal="left" vertical="center" wrapText="1"/>
    </xf>
    <xf numFmtId="0" fontId="19" fillId="4" borderId="9" xfId="4" applyFont="1" applyFill="1" applyBorder="1" applyAlignment="1" applyProtection="1">
      <alignment horizontal="center" vertical="center" wrapText="1"/>
    </xf>
    <xf numFmtId="0" fontId="0" fillId="7" borderId="21" xfId="0" applyFill="1" applyBorder="1" applyAlignment="1">
      <alignment horizontal="center"/>
    </xf>
    <xf numFmtId="0" fontId="0" fillId="7" borderId="22" xfId="0" applyFill="1" applyBorder="1" applyAlignment="1">
      <alignment horizontal="center"/>
    </xf>
    <xf numFmtId="0" fontId="0" fillId="7" borderId="23" xfId="0" applyFill="1" applyBorder="1" applyAlignment="1">
      <alignment horizontal="center"/>
    </xf>
    <xf numFmtId="0" fontId="0" fillId="0" borderId="14" xfId="0" applyBorder="1" applyAlignment="1">
      <alignment horizontal="left" vertical="center" wrapText="1"/>
    </xf>
    <xf numFmtId="0" fontId="0" fillId="0" borderId="27" xfId="0" applyBorder="1" applyAlignment="1">
      <alignment horizontal="left" vertical="center" wrapText="1"/>
    </xf>
    <xf numFmtId="0" fontId="0" fillId="8" borderId="24" xfId="0" applyFill="1" applyBorder="1" applyAlignment="1">
      <alignment horizontal="center"/>
    </xf>
    <xf numFmtId="0" fontId="0" fillId="8" borderId="19" xfId="0" applyFill="1" applyBorder="1" applyAlignment="1">
      <alignment horizontal="center"/>
    </xf>
    <xf numFmtId="0" fontId="0" fillId="8" borderId="5" xfId="0" applyFill="1" applyBorder="1" applyAlignment="1">
      <alignment horizontal="center"/>
    </xf>
    <xf numFmtId="0" fontId="0" fillId="0" borderId="24" xfId="0" applyBorder="1" applyAlignment="1">
      <alignment horizontal="left" wrapText="1"/>
    </xf>
    <xf numFmtId="0" fontId="0" fillId="0" borderId="19" xfId="0" applyBorder="1" applyAlignment="1">
      <alignment horizontal="left" wrapText="1"/>
    </xf>
    <xf numFmtId="0" fontId="0" fillId="0" borderId="5" xfId="0" applyBorder="1" applyAlignment="1">
      <alignment horizontal="left" wrapText="1"/>
    </xf>
    <xf numFmtId="0" fontId="8" fillId="3" borderId="2" xfId="0" applyFont="1" applyFill="1" applyBorder="1" applyAlignment="1">
      <alignment wrapText="1"/>
    </xf>
    <xf numFmtId="0" fontId="27" fillId="0" borderId="34" xfId="0" applyFont="1" applyBorder="1" applyAlignment="1">
      <alignment horizontal="left" vertical="center" wrapText="1"/>
    </xf>
    <xf numFmtId="0" fontId="27" fillId="0" borderId="35" xfId="0" applyFont="1" applyBorder="1" applyAlignment="1">
      <alignment horizontal="left" vertical="center" wrapText="1"/>
    </xf>
  </cellXfs>
  <cellStyles count="7">
    <cellStyle name="Excel_BuiltIn_Celda de comprobación" xfId="1"/>
    <cellStyle name="Hipervínculo" xfId="6" builtinId="8"/>
    <cellStyle name="Normal" xfId="0" builtinId="0"/>
    <cellStyle name="Normal 2" xfId="2"/>
    <cellStyle name="Normal 2 12" xfId="3"/>
    <cellStyle name="Normal 3" xfId="4"/>
    <cellStyle name="Porcentaje" xfId="5" builtinId="5"/>
  </cellStyles>
  <dxfs count="0"/>
  <tableStyles count="0" defaultTableStyle="TableStyleMedium2" defaultPivotStyle="PivotStyleLight16"/>
  <colors>
    <mruColors>
      <color rgb="FF66CC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843643</xdr:colOff>
      <xdr:row>1</xdr:row>
      <xdr:rowOff>152952</xdr:rowOff>
    </xdr:from>
    <xdr:to>
      <xdr:col>3</xdr:col>
      <xdr:colOff>794588</xdr:colOff>
      <xdr:row>1</xdr:row>
      <xdr:rowOff>1201964</xdr:rowOff>
    </xdr:to>
    <xdr:pic>
      <xdr:nvPicPr>
        <xdr:cNvPr id="2" name="image1.jpeg">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3643" y="343452"/>
          <a:ext cx="3465670" cy="1049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1</xdr:row>
      <xdr:rowOff>0</xdr:rowOff>
    </xdr:from>
    <xdr:to>
      <xdr:col>13</xdr:col>
      <xdr:colOff>304800</xdr:colOff>
      <xdr:row>1</xdr:row>
      <xdr:rowOff>304800</xdr:rowOff>
    </xdr:to>
    <xdr:sp macro="" textlink="">
      <xdr:nvSpPr>
        <xdr:cNvPr id="3" name="AutoShape 27" descr="Resultado de imagen para Logo bogota"/>
        <xdr:cNvSpPr>
          <a:spLocks noChangeAspect="1" noChangeArrowheads="1"/>
        </xdr:cNvSpPr>
      </xdr:nvSpPr>
      <xdr:spPr bwMode="auto">
        <a:xfrm>
          <a:off x="28517850" y="190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3</xdr:row>
      <xdr:rowOff>0</xdr:rowOff>
    </xdr:from>
    <xdr:to>
      <xdr:col>16</xdr:col>
      <xdr:colOff>304800</xdr:colOff>
      <xdr:row>3</xdr:row>
      <xdr:rowOff>304800</xdr:rowOff>
    </xdr:to>
    <xdr:sp macro="" textlink="">
      <xdr:nvSpPr>
        <xdr:cNvPr id="4" name="AutoShape 28" descr="Resultado de imagen para Logo bogota"/>
        <xdr:cNvSpPr>
          <a:spLocks noChangeAspect="1" noChangeArrowheads="1"/>
        </xdr:cNvSpPr>
      </xdr:nvSpPr>
      <xdr:spPr bwMode="auto">
        <a:xfrm>
          <a:off x="31565850" y="2733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1469572</xdr:colOff>
      <xdr:row>1</xdr:row>
      <xdr:rowOff>13608</xdr:rowOff>
    </xdr:from>
    <xdr:to>
      <xdr:col>8</xdr:col>
      <xdr:colOff>884464</xdr:colOff>
      <xdr:row>1</xdr:row>
      <xdr:rowOff>1531779</xdr:rowOff>
    </xdr:to>
    <xdr:pic>
      <xdr:nvPicPr>
        <xdr:cNvPr id="7"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70429" y="204108"/>
          <a:ext cx="2707821" cy="15181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843643</xdr:colOff>
      <xdr:row>1</xdr:row>
      <xdr:rowOff>152952</xdr:rowOff>
    </xdr:from>
    <xdr:to>
      <xdr:col>3</xdr:col>
      <xdr:colOff>794588</xdr:colOff>
      <xdr:row>1</xdr:row>
      <xdr:rowOff>1201964</xdr:rowOff>
    </xdr:to>
    <xdr:pic>
      <xdr:nvPicPr>
        <xdr:cNvPr id="2" name="image1.jpeg">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3643" y="343452"/>
          <a:ext cx="3463056" cy="1049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1</xdr:row>
      <xdr:rowOff>0</xdr:rowOff>
    </xdr:from>
    <xdr:to>
      <xdr:col>16</xdr:col>
      <xdr:colOff>304800</xdr:colOff>
      <xdr:row>1</xdr:row>
      <xdr:rowOff>304800</xdr:rowOff>
    </xdr:to>
    <xdr:sp macro="" textlink="">
      <xdr:nvSpPr>
        <xdr:cNvPr id="2075" name="AutoShape 27" descr="Resultado de imagen para Logo bogota"/>
        <xdr:cNvSpPr>
          <a:spLocks noChangeAspect="1" noChangeArrowheads="1"/>
        </xdr:cNvSpPr>
      </xdr:nvSpPr>
      <xdr:spPr bwMode="auto">
        <a:xfrm>
          <a:off x="22088475" y="190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3</xdr:row>
      <xdr:rowOff>0</xdr:rowOff>
    </xdr:from>
    <xdr:to>
      <xdr:col>17</xdr:col>
      <xdr:colOff>304800</xdr:colOff>
      <xdr:row>3</xdr:row>
      <xdr:rowOff>304800</xdr:rowOff>
    </xdr:to>
    <xdr:sp macro="" textlink="">
      <xdr:nvSpPr>
        <xdr:cNvPr id="2076" name="AutoShape 28" descr="Resultado de imagen para Logo bogota"/>
        <xdr:cNvSpPr>
          <a:spLocks noChangeAspect="1" noChangeArrowheads="1"/>
        </xdr:cNvSpPr>
      </xdr:nvSpPr>
      <xdr:spPr bwMode="auto">
        <a:xfrm>
          <a:off x="22850475" y="2914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514350</xdr:colOff>
      <xdr:row>1</xdr:row>
      <xdr:rowOff>104775</xdr:rowOff>
    </xdr:from>
    <xdr:to>
      <xdr:col>11</xdr:col>
      <xdr:colOff>1848643</xdr:colOff>
      <xdr:row>1</xdr:row>
      <xdr:rowOff>1609804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468725" y="295275"/>
          <a:ext cx="2266950" cy="15050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AD1CIN09/Downloads/.ptmp743011/Segundo%20Cuatrimestre/Soportes/Primer%20trimestre%20correci&#243;n/Desarrollo%20Institucional/3.4.1" TargetMode="External"/><Relationship Id="rId18" Type="http://schemas.openxmlformats.org/officeDocument/2006/relationships/hyperlink" Target="../../AD1CIN09/Downloads/.ptmp743011/Segundo%20Cuatrimestre/Soportes/Primer%20trimestre%20correci&#243;n/Desarrollo%20Institucional/4.4.1" TargetMode="External"/><Relationship Id="rId26" Type="http://schemas.openxmlformats.org/officeDocument/2006/relationships/hyperlink" Target="../../AD1CIN09/Downloads/.ptmp743011/Segundo%20Cuatrimestre/Soportes/Primer%20trimestre%20correci&#243;n/PCSC/4.4.4" TargetMode="External"/><Relationship Id="rId3" Type="http://schemas.openxmlformats.org/officeDocument/2006/relationships/hyperlink" Target="../../AD1CIN09/Downloads/.ptmp743011/Segundo%20Cuatrimestre/Soportes/Primer%20trimestre%20correci&#243;n/Riesgos/1.2.2" TargetMode="External"/><Relationship Id="rId21" Type="http://schemas.openxmlformats.org/officeDocument/2006/relationships/hyperlink" Target="../../AD1CIN09/Downloads/.ptmp743011/Segundo%20Cuatrimestre/Soportes/Primer%20trimestre%20correci&#243;n/PCSC/5.2.1" TargetMode="External"/><Relationship Id="rId7" Type="http://schemas.openxmlformats.org/officeDocument/2006/relationships/hyperlink" Target="../../AD1CIN09/Downloads/.ptmp743011/Segundo%20Cuatrimestre/Soportes/Primer%20trimestre%20correci&#243;n/PCSC/2.1.2" TargetMode="External"/><Relationship Id="rId12" Type="http://schemas.openxmlformats.org/officeDocument/2006/relationships/hyperlink" Target="../../AD1CIN09/Downloads/.ptmp743011/Segundo%20Cuatrimestre/Soportes/Primer%20trimestre%20correci&#243;n/Desarrollo%20Institucional/3.3" TargetMode="External"/><Relationship Id="rId17" Type="http://schemas.openxmlformats.org/officeDocument/2006/relationships/hyperlink" Target="file:///G:\PAAC\Soportes\Segundo%20Semestre\PCSC\4.2.3" TargetMode="External"/><Relationship Id="rId25" Type="http://schemas.openxmlformats.org/officeDocument/2006/relationships/hyperlink" Target="../../AD1CIN09/Downloads/.ptmp743011/Segundo%20Cuatrimestre/Soportes/Primer%20trimestre%20correci&#243;n/PCSC/4.5.4" TargetMode="External"/><Relationship Id="rId33" Type="http://schemas.openxmlformats.org/officeDocument/2006/relationships/drawing" Target="../drawings/drawing1.xml"/><Relationship Id="rId2" Type="http://schemas.openxmlformats.org/officeDocument/2006/relationships/hyperlink" Target="../../AD1CIN09/Downloads/.ptmp743011/Segundo%20Cuatrimestre/Soportes/Primer%20trimestre%20correci&#243;n/Riesgos/1.1.2" TargetMode="External"/><Relationship Id="rId16" Type="http://schemas.openxmlformats.org/officeDocument/2006/relationships/hyperlink" Target="../../AD1CIN09/Downloads/.ptmp743011/Segundo%20Cuatrimestre/Soportes/Primer%20trimestre%20correci&#243;n/PCSC/4.2.2" TargetMode="External"/><Relationship Id="rId20" Type="http://schemas.openxmlformats.org/officeDocument/2006/relationships/hyperlink" Target="../../AD1CIN09/Downloads/.ptmp743011/Segundo%20Cuatrimestre/Soportes/Primer%20trimestre%20correci&#243;n/TICS/5.1.2" TargetMode="External"/><Relationship Id="rId29" Type="http://schemas.openxmlformats.org/officeDocument/2006/relationships/hyperlink" Target="http://www.subredsur.gov.co/content/rendici%C3%B3n-de-cuentas-2018" TargetMode="External"/><Relationship Id="rId1" Type="http://schemas.openxmlformats.org/officeDocument/2006/relationships/hyperlink" Target="../../AD1CIN09/Downloads/.ptmp743011/Segundo%20Cuatrimestre/Soportes/Primer%20trimestre%20correci&#243;n/Riesgos/1.1.1" TargetMode="External"/><Relationship Id="rId6" Type="http://schemas.openxmlformats.org/officeDocument/2006/relationships/hyperlink" Target="../../AD1CIN09/Downloads/.ptmp743011/Segundo%20Cuatrimestre/Soportes/Primer%20trimestre%20correci&#243;n/PCSC/2.1.1" TargetMode="External"/><Relationship Id="rId11" Type="http://schemas.openxmlformats.org/officeDocument/2006/relationships/hyperlink" Target="../../AD1CIN09/Downloads/.ptmp743011/Segundo%20Cuatrimestre/Soportes/Primer%20trimestre%20correci&#243;n/Desarrollo%20Institucional/3.3.1" TargetMode="External"/><Relationship Id="rId24" Type="http://schemas.openxmlformats.org/officeDocument/2006/relationships/hyperlink" Target="../../AD1CIN09/Downloads/.ptmp743011/Segundo%20Cuatrimestre/Soportes/Primer%20trimestre%20correci&#243;n/Gerencia%20de%20Talento%20Humano/6.1.1" TargetMode="External"/><Relationship Id="rId32" Type="http://schemas.openxmlformats.org/officeDocument/2006/relationships/printerSettings" Target="../printerSettings/printerSettings1.bin"/><Relationship Id="rId5" Type="http://schemas.openxmlformats.org/officeDocument/2006/relationships/hyperlink" Target="../../AD1CIN09/Downloads/.ptmp743011/Segundo%20Cuatrimestre/Soportes/Primer%20trimestre%20correci&#243;n/Riesgos/1.3.2" TargetMode="External"/><Relationship Id="rId15" Type="http://schemas.openxmlformats.org/officeDocument/2006/relationships/hyperlink" Target="../../AD1CIN09/Downloads/.ptmp743011/Segundo%20Cuatrimestre/Soportes/Primer%20trimestre%20correci&#243;n/PCSC/4.1.2" TargetMode="External"/><Relationship Id="rId23" Type="http://schemas.openxmlformats.org/officeDocument/2006/relationships/hyperlink" Target="../../AD1CIN09/Downloads/.ptmp743011/Segundo%20Cuatrimestre/Soportes/Primer%20trimestre%20correci&#243;n/PCSC/5.5.1" TargetMode="External"/><Relationship Id="rId28" Type="http://schemas.openxmlformats.org/officeDocument/2006/relationships/hyperlink" Target="http://www.subredsur.gov.co/transparencia/tramites-servicios/tramites-servicios" TargetMode="External"/><Relationship Id="rId10" Type="http://schemas.openxmlformats.org/officeDocument/2006/relationships/hyperlink" Target="../../AD1CIN09/Downloads/.ptmp743011/Segundo%20Cuatrimestre/Soportes/Primer%20trimestre%20correci&#243;n/Desarrollo%20Institucional/3.3" TargetMode="External"/><Relationship Id="rId19" Type="http://schemas.openxmlformats.org/officeDocument/2006/relationships/hyperlink" Target="../../AD1CIN09/Downloads/.ptmp743011/Segundo%20Cuatrimestre/Soportes/Primer%20trimestre%20correci&#243;n/TICS/5.1.1" TargetMode="External"/><Relationship Id="rId31" Type="http://schemas.openxmlformats.org/officeDocument/2006/relationships/hyperlink" Target="http://www.subredsur.gov.co/transparencia/instrumentos-gestion-informacion-publica/Informe-pqr-denuncias-solicitudes" TargetMode="External"/><Relationship Id="rId4" Type="http://schemas.openxmlformats.org/officeDocument/2006/relationships/hyperlink" Target="../../AD1CIN09/Downloads/.ptmp743011/Segundo%20Cuatrimestre/Soportes/Primer%20trimestre%20correci&#243;n/Riesgos/1.2.1" TargetMode="External"/><Relationship Id="rId9" Type="http://schemas.openxmlformats.org/officeDocument/2006/relationships/hyperlink" Target="../../AD1CIN09/Downloads/.ptmp743011/Segundo%20Cuatrimestre/Soportes/Primer%20trimestre%20correci&#243;n/Desarrollo%20Institucional/3.2" TargetMode="External"/><Relationship Id="rId14" Type="http://schemas.openxmlformats.org/officeDocument/2006/relationships/hyperlink" Target="../../AD1CIN09/Downloads/.ptmp743011/Segundo%20Cuatrimestre/Soportes/Primer%20trimestre%20correci&#243;n/Desarrollo%20Institucional/3.4.2" TargetMode="External"/><Relationship Id="rId22" Type="http://schemas.openxmlformats.org/officeDocument/2006/relationships/hyperlink" Target="../../AD1CIN09/Downloads/.ptmp743011/Segundo%20Cuatrimestre/Soportes/Primer%20trimestre%20correci&#243;n/TICS/5.3.1" TargetMode="External"/><Relationship Id="rId27" Type="http://schemas.openxmlformats.org/officeDocument/2006/relationships/hyperlink" Target="../../AD1CIN09/Downloads/.ptmp743011/Segundo%20Cuatrimestre/Soportes/Primer%20trimestre%20correci&#243;n/PCSC/4.4.3" TargetMode="External"/><Relationship Id="rId30" Type="http://schemas.openxmlformats.org/officeDocument/2006/relationships/hyperlink" Target="http://www.subredsur.gov.co/transparencia/instrumentos-gestion-informacion-publica/Informe-pqr-denuncias-solicitudes" TargetMode="External"/><Relationship Id="rId8" Type="http://schemas.openxmlformats.org/officeDocument/2006/relationships/hyperlink" Target="../../AD1CIN09/Downloads/.ptmp743011/Segundo%20Cuatrimestre/Soportes/Primer%20trimestre%20correci&#243;n/Desarrollo%20Institucional/3.1"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AD1CIN09/Downloads/.ptmp743011/Segundo%20Cuatrimestre/Desarrollo%20Institucional/3.4.1" TargetMode="External"/><Relationship Id="rId18" Type="http://schemas.openxmlformats.org/officeDocument/2006/relationships/hyperlink" Target="../../AD1CIN09/Downloads/.ptmp743011/Segundo%20Cuatrimestre/Soportes/Primer%20trimestre%20correci&#243;n/Riesgos/1.2.2" TargetMode="External"/><Relationship Id="rId26" Type="http://schemas.openxmlformats.org/officeDocument/2006/relationships/hyperlink" Target="../../AD1CIN09/Downloads/.ptmp743011/Segundo%20Cuatrimestre/Soportes/Primer%20trimestre%20correci&#243;n/Desarrollo%20Institucional/3.3.1" TargetMode="External"/><Relationship Id="rId39" Type="http://schemas.openxmlformats.org/officeDocument/2006/relationships/hyperlink" Target="../../AD1CIN09/Downloads/.ptmp743011/Segundo%20Cuatrimestre/Soportes/Primer%20trimestre%20correci&#243;n/Gerencia%20de%20Talento%20Humano/6.1.1" TargetMode="External"/><Relationship Id="rId21" Type="http://schemas.openxmlformats.org/officeDocument/2006/relationships/hyperlink" Target="../../AD1CIN09/Downloads/.ptmp743011/Segundo%20Cuatrimestre/Soportes/Primer%20trimestre%20correci&#243;n/PCSC/2.1.1" TargetMode="External"/><Relationship Id="rId34" Type="http://schemas.openxmlformats.org/officeDocument/2006/relationships/hyperlink" Target="../../AD1CIN09/Downloads/.ptmp743011/Segundo%20Cuatrimestre/Soportes/Primer%20trimestre%20correci&#243;n/TICS/5.1.1" TargetMode="External"/><Relationship Id="rId42" Type="http://schemas.openxmlformats.org/officeDocument/2006/relationships/hyperlink" Target="../../AD1CIN09/Downloads/.ptmp743011/Segundo%20Cuatrimestre/Soportes/Primer%20trimestre%20correci&#243;n/PCSC/4.4.3" TargetMode="External"/><Relationship Id="rId47" Type="http://schemas.openxmlformats.org/officeDocument/2006/relationships/drawing" Target="../drawings/drawing2.xml"/><Relationship Id="rId7" Type="http://schemas.openxmlformats.org/officeDocument/2006/relationships/hyperlink" Target="../../AD1CIN09/Downloads/.ptmp743011/Segundo%20Cuatrimestre/PCSC/4.2.2" TargetMode="External"/><Relationship Id="rId2" Type="http://schemas.openxmlformats.org/officeDocument/2006/relationships/hyperlink" Target="../../AD1CIN09/Downloads/.ptmp743011/Segundo%20Cuatrimestre/PCSC/2.1.1" TargetMode="External"/><Relationship Id="rId16" Type="http://schemas.openxmlformats.org/officeDocument/2006/relationships/hyperlink" Target="../../AD1CIN09/Downloads/.ptmp743011/Segundo%20Cuatrimestre/Soportes/Primer%20trimestre%20correci&#243;n/Riesgos/1.1.1" TargetMode="External"/><Relationship Id="rId29" Type="http://schemas.openxmlformats.org/officeDocument/2006/relationships/hyperlink" Target="../../AD1CIN09/Downloads/.ptmp743011/Segundo%20Cuatrimestre/Soportes/Primer%20trimestre%20correci&#243;n/Desarrollo%20Institucional/3.4.2" TargetMode="External"/><Relationship Id="rId1" Type="http://schemas.openxmlformats.org/officeDocument/2006/relationships/hyperlink" Target="../../AD1CIN09/Downloads/.ptmp743011/Segundo%20Cuatrimestre/Gesti&#243;n%20de%20Riesgos/1.3.1" TargetMode="External"/><Relationship Id="rId6" Type="http://schemas.openxmlformats.org/officeDocument/2006/relationships/hyperlink" Target="../../AD1CIN09/Downloads/.ptmp743011/Segundo%20Cuatrimestre/PCSC/4.2.1" TargetMode="External"/><Relationship Id="rId11" Type="http://schemas.openxmlformats.org/officeDocument/2006/relationships/hyperlink" Target="../../AD1CIN09/Downloads/.ptmp743011/Segundo%20Cuatrimestre/PCSC/5.2.1" TargetMode="External"/><Relationship Id="rId24" Type="http://schemas.openxmlformats.org/officeDocument/2006/relationships/hyperlink" Target="../../AD1CIN09/Downloads/.ptmp743011/Segundo%20Cuatrimestre/Soportes/Primer%20trimestre%20correci&#243;n/Desarrollo%20Institucional/3.2" TargetMode="External"/><Relationship Id="rId32" Type="http://schemas.openxmlformats.org/officeDocument/2006/relationships/hyperlink" Target="file:///G:\PAAC\Soportes\Segundo%20Semestre\PCSC\4.2.3" TargetMode="External"/><Relationship Id="rId37" Type="http://schemas.openxmlformats.org/officeDocument/2006/relationships/hyperlink" Target="../../AD1CIN09/Downloads/.ptmp743011/Segundo%20Cuatrimestre/Soportes/Primer%20trimestre%20correci&#243;n/TICS/5.3.1" TargetMode="External"/><Relationship Id="rId40" Type="http://schemas.openxmlformats.org/officeDocument/2006/relationships/hyperlink" Target="../../AD1CIN09/Downloads/.ptmp743011/Segundo%20Cuatrimestre/Soportes/Primer%20trimestre%20correci&#243;n/PCSC/4.5.4" TargetMode="External"/><Relationship Id="rId45" Type="http://schemas.openxmlformats.org/officeDocument/2006/relationships/hyperlink" Target="http://www.subredsur.gov.co/transparencia/tramites-servicios/tramites-servicios" TargetMode="External"/><Relationship Id="rId5" Type="http://schemas.openxmlformats.org/officeDocument/2006/relationships/hyperlink" Target="../../AD1CIN09/Downloads/.ptmp743011/Segundo%20Cuatrimestre/Desarrollo%20Institucional/4.4.1" TargetMode="External"/><Relationship Id="rId15" Type="http://schemas.openxmlformats.org/officeDocument/2006/relationships/hyperlink" Target="../../AD1CIN09/Downloads/.ptmp743011/Segundo%20Cuatrimestre/Desarrollo%20Institucional/4.4.1" TargetMode="External"/><Relationship Id="rId23" Type="http://schemas.openxmlformats.org/officeDocument/2006/relationships/hyperlink" Target="../../AD1CIN09/Downloads/.ptmp743011/Segundo%20Cuatrimestre/Soportes/Primer%20trimestre%20correci&#243;n/Desarrollo%20Institucional/3.1" TargetMode="External"/><Relationship Id="rId28" Type="http://schemas.openxmlformats.org/officeDocument/2006/relationships/hyperlink" Target="../../AD1CIN09/Downloads/.ptmp743011/Segundo%20Cuatrimestre/Soportes/Primer%20trimestre%20correci&#243;n/Desarrollo%20Institucional/3.4.1" TargetMode="External"/><Relationship Id="rId36" Type="http://schemas.openxmlformats.org/officeDocument/2006/relationships/hyperlink" Target="../../AD1CIN09/Downloads/.ptmp743011/Segundo%20Cuatrimestre/Soportes/Primer%20trimestre%20correci&#243;n/PCSC/5.2.1" TargetMode="External"/><Relationship Id="rId10" Type="http://schemas.openxmlformats.org/officeDocument/2006/relationships/hyperlink" Target="../../AD1CIN09/Downloads/.ptmp743011/Segundo%20Cuatrimestre/Sistemas%20de%20Informaci&#243;n%20y%20TICs/5.1.2" TargetMode="External"/><Relationship Id="rId19" Type="http://schemas.openxmlformats.org/officeDocument/2006/relationships/hyperlink" Target="../../AD1CIN09/Downloads/.ptmp743011/Segundo%20Cuatrimestre/Soportes/Primer%20trimestre%20correci&#243;n/Riesgos/1.2.1" TargetMode="External"/><Relationship Id="rId31" Type="http://schemas.openxmlformats.org/officeDocument/2006/relationships/hyperlink" Target="../../AD1CIN09/Downloads/.ptmp743011/Segundo%20Cuatrimestre/Soportes/Primer%20trimestre%20correci&#243;n/PCSC/4.2.2" TargetMode="External"/><Relationship Id="rId44" Type="http://schemas.openxmlformats.org/officeDocument/2006/relationships/hyperlink" Target="../../AD1CIN09/Downloads/.ptmp743011/Segundo%20Cuatrimestre/PCSC/4.4.3" TargetMode="External"/><Relationship Id="rId4" Type="http://schemas.openxmlformats.org/officeDocument/2006/relationships/hyperlink" Target="../../AD1CIN09/Downloads/.ptmp743011/Segundo%20Cuatrimestre/PCSC/2.1.4" TargetMode="External"/><Relationship Id="rId9" Type="http://schemas.openxmlformats.org/officeDocument/2006/relationships/hyperlink" Target="../../AD1CIN09/Downloads/.ptmp743011/Segundo%20Cuatrimestre/PCSC/4.5.4" TargetMode="External"/><Relationship Id="rId14" Type="http://schemas.openxmlformats.org/officeDocument/2006/relationships/hyperlink" Target="../../AD1CIN09/Downloads/.ptmp743011/Segundo%20Cuatrimestre/PCSC/4.5.1" TargetMode="External"/><Relationship Id="rId22" Type="http://schemas.openxmlformats.org/officeDocument/2006/relationships/hyperlink" Target="../../AD1CIN09/Downloads/.ptmp743011/Segundo%20Cuatrimestre/Soportes/Primer%20trimestre%20correci&#243;n/PCSC/2.1.2" TargetMode="External"/><Relationship Id="rId27" Type="http://schemas.openxmlformats.org/officeDocument/2006/relationships/hyperlink" Target="../../AD1CIN09/Downloads/.ptmp743011/Segundo%20Cuatrimestre/Soportes/Primer%20trimestre%20correci&#243;n/Desarrollo%20Institucional/3.3" TargetMode="External"/><Relationship Id="rId30" Type="http://schemas.openxmlformats.org/officeDocument/2006/relationships/hyperlink" Target="../../AD1CIN09/Downloads/.ptmp743011/Segundo%20Cuatrimestre/Soportes/Primer%20trimestre%20correci&#243;n/PCSC/4.1.2" TargetMode="External"/><Relationship Id="rId35" Type="http://schemas.openxmlformats.org/officeDocument/2006/relationships/hyperlink" Target="../../AD1CIN09/Downloads/.ptmp743011/Segundo%20Cuatrimestre/Soportes/Primer%20trimestre%20correci&#243;n/TICS/5.1.2" TargetMode="External"/><Relationship Id="rId43" Type="http://schemas.openxmlformats.org/officeDocument/2006/relationships/hyperlink" Target="../../AD1CIN09/Downloads/.ptmp743011/Segundo%20Cuatrimestre/Gesti&#243;n%20de%20Riesgos/1.2.1" TargetMode="External"/><Relationship Id="rId8" Type="http://schemas.openxmlformats.org/officeDocument/2006/relationships/hyperlink" Target="../../AD1CIN09/Downloads/.ptmp743011/Segundo%20Cuatrimestre/PCSC/4.4.4" TargetMode="External"/><Relationship Id="rId3" Type="http://schemas.openxmlformats.org/officeDocument/2006/relationships/hyperlink" Target="../../AD1CIN09/Downloads/.ptmp743011/Segundo%20Cuatrimestre/PCSC/2.1.2" TargetMode="External"/><Relationship Id="rId12" Type="http://schemas.openxmlformats.org/officeDocument/2006/relationships/hyperlink" Target="../../AD1CIN09/Downloads/.ptmp743011/Segundo%20Cuatrimestre/PCSC/5.5.1" TargetMode="External"/><Relationship Id="rId17" Type="http://schemas.openxmlformats.org/officeDocument/2006/relationships/hyperlink" Target="../../AD1CIN09/Downloads/.ptmp743011/Segundo%20Cuatrimestre/Soportes/Primer%20trimestre%20correci&#243;n/Riesgos/1.1.2" TargetMode="External"/><Relationship Id="rId25" Type="http://schemas.openxmlformats.org/officeDocument/2006/relationships/hyperlink" Target="../../AD1CIN09/Downloads/.ptmp743011/Segundo%20Cuatrimestre/Soportes/Primer%20trimestre%20correci&#243;n/Desarrollo%20Institucional/3.3" TargetMode="External"/><Relationship Id="rId33" Type="http://schemas.openxmlformats.org/officeDocument/2006/relationships/hyperlink" Target="../../AD1CIN09/Downloads/.ptmp743011/Segundo%20Cuatrimestre/Soportes/Primer%20trimestre%20correci&#243;n/Desarrollo%20Institucional/4.4.1" TargetMode="External"/><Relationship Id="rId38" Type="http://schemas.openxmlformats.org/officeDocument/2006/relationships/hyperlink" Target="../../AD1CIN09/Downloads/.ptmp743011/Segundo%20Cuatrimestre/Soportes/Primer%20trimestre%20correci&#243;n/PCSC/5.5.1" TargetMode="External"/><Relationship Id="rId46" Type="http://schemas.openxmlformats.org/officeDocument/2006/relationships/printerSettings" Target="../printerSettings/printerSettings2.bin"/><Relationship Id="rId20" Type="http://schemas.openxmlformats.org/officeDocument/2006/relationships/hyperlink" Target="../../AD1CIN09/Downloads/.ptmp743011/Segundo%20Cuatrimestre/Soportes/Primer%20trimestre%20correci&#243;n/Riesgos/1.3.2" TargetMode="External"/><Relationship Id="rId41" Type="http://schemas.openxmlformats.org/officeDocument/2006/relationships/hyperlink" Target="../../AD1CIN09/Downloads/.ptmp743011/Segundo%20Cuatrimestre/Soportes/Primer%20trimestre%20correci&#243;n/PCSC/4.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9"/>
  <sheetViews>
    <sheetView showGridLines="0" tabSelected="1" zoomScale="70" zoomScaleNormal="70" zoomScaleSheetLayoutView="70" workbookViewId="0">
      <selection activeCell="L2" sqref="L2:N2"/>
    </sheetView>
  </sheetViews>
  <sheetFormatPr baseColWidth="10" defaultColWidth="11.42578125" defaultRowHeight="15"/>
  <cols>
    <col min="1" max="1" width="19.5703125" style="38" customWidth="1"/>
    <col min="2" max="2" width="24.7109375" style="38" customWidth="1"/>
    <col min="3" max="3" width="8.42578125" style="38" customWidth="1"/>
    <col min="4" max="4" width="58.85546875" style="38" customWidth="1"/>
    <col min="5" max="5" width="36.42578125" style="38" customWidth="1"/>
    <col min="6" max="6" width="36.5703125" style="38" customWidth="1"/>
    <col min="7" max="7" width="34.28515625" style="38" customWidth="1"/>
    <col min="8" max="8" width="15" style="38" customWidth="1"/>
    <col min="9" max="9" width="14" style="38" customWidth="1"/>
    <col min="10" max="10" width="17.28515625" style="38" hidden="1" customWidth="1"/>
    <col min="11" max="11" width="51.7109375" style="38" hidden="1" customWidth="1"/>
    <col min="12" max="12" width="45.7109375" style="38" customWidth="1"/>
    <col min="13" max="13" width="25.140625" style="38" bestFit="1" customWidth="1"/>
    <col min="14" max="14" width="45.7109375" style="38" customWidth="1"/>
    <col min="15" max="16" width="0" style="90" hidden="1" customWidth="1"/>
    <col min="17" max="16384" width="11.42578125" style="38"/>
  </cols>
  <sheetData>
    <row r="1" spans="1:17">
      <c r="A1" s="36"/>
      <c r="B1" s="36"/>
      <c r="C1" s="36"/>
      <c r="D1" s="36"/>
      <c r="E1" s="36"/>
      <c r="F1" s="36"/>
      <c r="G1" s="36"/>
      <c r="H1" s="36"/>
      <c r="I1" s="36"/>
      <c r="J1" s="36"/>
      <c r="K1" s="36"/>
    </row>
    <row r="2" spans="1:17" ht="129.75" customHeight="1">
      <c r="A2" s="165" t="s">
        <v>566</v>
      </c>
      <c r="B2" s="165"/>
      <c r="C2" s="165"/>
      <c r="D2" s="165"/>
      <c r="E2" s="165"/>
      <c r="F2" s="165"/>
      <c r="G2" s="165"/>
      <c r="H2" s="165"/>
      <c r="I2" s="165"/>
      <c r="J2" s="193" t="s">
        <v>407</v>
      </c>
      <c r="K2" s="194"/>
      <c r="L2" s="195" t="s">
        <v>458</v>
      </c>
      <c r="M2" s="196"/>
      <c r="N2" s="196"/>
    </row>
    <row r="3" spans="1:17" s="41" customFormat="1" ht="70.5" customHeight="1">
      <c r="A3" s="143" t="s">
        <v>2</v>
      </c>
      <c r="B3" s="143" t="s">
        <v>4</v>
      </c>
      <c r="C3" s="183" t="s">
        <v>0</v>
      </c>
      <c r="D3" s="183"/>
      <c r="E3" s="143" t="s">
        <v>70</v>
      </c>
      <c r="F3" s="143" t="s">
        <v>71</v>
      </c>
      <c r="G3" s="143" t="s">
        <v>66</v>
      </c>
      <c r="H3" s="143" t="s">
        <v>3</v>
      </c>
      <c r="I3" s="143" t="s">
        <v>1</v>
      </c>
      <c r="J3" s="39" t="s">
        <v>59</v>
      </c>
      <c r="K3" s="40" t="s">
        <v>60</v>
      </c>
      <c r="L3" s="149" t="s">
        <v>456</v>
      </c>
      <c r="M3" s="148" t="s">
        <v>67</v>
      </c>
      <c r="N3" s="148" t="s">
        <v>457</v>
      </c>
      <c r="O3" s="91" t="s">
        <v>442</v>
      </c>
      <c r="P3" s="92"/>
    </row>
    <row r="4" spans="1:17" s="4" customFormat="1" ht="90">
      <c r="A4" s="197" t="s">
        <v>5</v>
      </c>
      <c r="B4" s="186" t="s">
        <v>486</v>
      </c>
      <c r="C4" s="142" t="s">
        <v>27</v>
      </c>
      <c r="D4" s="6" t="s">
        <v>171</v>
      </c>
      <c r="E4" s="2" t="s">
        <v>179</v>
      </c>
      <c r="F4" s="145" t="s">
        <v>140</v>
      </c>
      <c r="G4" s="2" t="s">
        <v>180</v>
      </c>
      <c r="H4" s="101" t="s">
        <v>65</v>
      </c>
      <c r="I4" s="146" t="s">
        <v>31</v>
      </c>
      <c r="J4" s="57">
        <v>1</v>
      </c>
      <c r="K4" s="56" t="s">
        <v>383</v>
      </c>
      <c r="L4" s="7" t="s">
        <v>431</v>
      </c>
      <c r="M4" s="119">
        <v>1</v>
      </c>
      <c r="N4" s="156" t="s">
        <v>451</v>
      </c>
      <c r="O4" s="93">
        <v>1</v>
      </c>
      <c r="P4" s="94">
        <v>1</v>
      </c>
      <c r="Q4" s="37"/>
    </row>
    <row r="5" spans="1:17" s="4" customFormat="1" ht="210">
      <c r="A5" s="197"/>
      <c r="B5" s="186"/>
      <c r="C5" s="142" t="s">
        <v>26</v>
      </c>
      <c r="D5" s="6" t="s">
        <v>172</v>
      </c>
      <c r="E5" s="2" t="s">
        <v>178</v>
      </c>
      <c r="F5" s="2" t="s">
        <v>72</v>
      </c>
      <c r="G5" s="2" t="s">
        <v>181</v>
      </c>
      <c r="H5" s="101" t="s">
        <v>68</v>
      </c>
      <c r="I5" s="146" t="s">
        <v>32</v>
      </c>
      <c r="J5" s="57">
        <v>0.94</v>
      </c>
      <c r="K5" s="56" t="s">
        <v>383</v>
      </c>
      <c r="L5" s="7" t="s">
        <v>538</v>
      </c>
      <c r="M5" s="119">
        <v>1</v>
      </c>
      <c r="N5" s="156" t="s">
        <v>488</v>
      </c>
      <c r="O5" s="93">
        <v>2</v>
      </c>
      <c r="P5" s="94">
        <v>2</v>
      </c>
      <c r="Q5" s="37"/>
    </row>
    <row r="6" spans="1:17" s="4" customFormat="1" ht="118.5" customHeight="1">
      <c r="A6" s="197"/>
      <c r="B6" s="186" t="s">
        <v>297</v>
      </c>
      <c r="C6" s="15" t="s">
        <v>6</v>
      </c>
      <c r="D6" s="6" t="s">
        <v>173</v>
      </c>
      <c r="E6" s="7" t="s">
        <v>464</v>
      </c>
      <c r="F6" s="7" t="s">
        <v>115</v>
      </c>
      <c r="G6" s="2" t="s">
        <v>81</v>
      </c>
      <c r="H6" s="101" t="s">
        <v>405</v>
      </c>
      <c r="I6" s="146" t="s">
        <v>31</v>
      </c>
      <c r="J6" s="57">
        <v>1</v>
      </c>
      <c r="K6" s="56" t="s">
        <v>383</v>
      </c>
      <c r="L6" s="7" t="s">
        <v>539</v>
      </c>
      <c r="M6" s="119">
        <v>1</v>
      </c>
      <c r="N6" s="156" t="s">
        <v>490</v>
      </c>
      <c r="O6" s="93">
        <v>3</v>
      </c>
      <c r="P6" s="94">
        <v>3</v>
      </c>
      <c r="Q6" s="37"/>
    </row>
    <row r="7" spans="1:17" s="4" customFormat="1" ht="76.5" customHeight="1">
      <c r="A7" s="197"/>
      <c r="B7" s="186"/>
      <c r="C7" s="15" t="s">
        <v>7</v>
      </c>
      <c r="D7" s="6" t="s">
        <v>174</v>
      </c>
      <c r="E7" s="7" t="s">
        <v>69</v>
      </c>
      <c r="F7" s="7" t="s">
        <v>73</v>
      </c>
      <c r="G7" s="7" t="s">
        <v>182</v>
      </c>
      <c r="H7" s="101">
        <v>43524</v>
      </c>
      <c r="I7" s="146" t="s">
        <v>31</v>
      </c>
      <c r="J7" s="57">
        <v>1</v>
      </c>
      <c r="K7" s="56" t="s">
        <v>383</v>
      </c>
      <c r="L7" s="7" t="s">
        <v>520</v>
      </c>
      <c r="M7" s="121">
        <v>1</v>
      </c>
      <c r="N7" s="156" t="s">
        <v>521</v>
      </c>
      <c r="O7" s="93">
        <v>4</v>
      </c>
      <c r="P7" s="94">
        <v>1</v>
      </c>
      <c r="Q7" s="37"/>
    </row>
    <row r="8" spans="1:17" s="41" customFormat="1" ht="131.25" customHeight="1">
      <c r="A8" s="183"/>
      <c r="B8" s="183" t="s">
        <v>389</v>
      </c>
      <c r="C8" s="67" t="s">
        <v>8</v>
      </c>
      <c r="D8" s="145" t="s">
        <v>385</v>
      </c>
      <c r="E8" s="145" t="s">
        <v>177</v>
      </c>
      <c r="F8" s="145" t="s">
        <v>75</v>
      </c>
      <c r="G8" s="145" t="s">
        <v>183</v>
      </c>
      <c r="H8" s="102">
        <v>43677</v>
      </c>
      <c r="I8" s="145" t="s">
        <v>31</v>
      </c>
      <c r="J8" s="57" t="s">
        <v>408</v>
      </c>
      <c r="K8" s="54" t="s">
        <v>408</v>
      </c>
      <c r="L8" s="7" t="s">
        <v>535</v>
      </c>
      <c r="M8" s="119">
        <v>1</v>
      </c>
      <c r="N8" s="156" t="s">
        <v>488</v>
      </c>
      <c r="O8" s="95">
        <v>5</v>
      </c>
      <c r="P8" s="92">
        <v>3</v>
      </c>
    </row>
    <row r="9" spans="1:17" s="37" customFormat="1" ht="116.25" customHeight="1">
      <c r="A9" s="186"/>
      <c r="B9" s="186"/>
      <c r="C9" s="142" t="s">
        <v>28</v>
      </c>
      <c r="D9" s="145" t="s">
        <v>175</v>
      </c>
      <c r="E9" s="145" t="s">
        <v>74</v>
      </c>
      <c r="F9" s="145" t="s">
        <v>76</v>
      </c>
      <c r="G9" s="145" t="s">
        <v>184</v>
      </c>
      <c r="H9" s="101">
        <v>43497</v>
      </c>
      <c r="I9" s="146" t="s">
        <v>33</v>
      </c>
      <c r="J9" s="57">
        <v>1</v>
      </c>
      <c r="K9" s="56" t="s">
        <v>383</v>
      </c>
      <c r="L9" s="7" t="s">
        <v>520</v>
      </c>
      <c r="M9" s="121">
        <v>1</v>
      </c>
      <c r="N9" s="156" t="s">
        <v>521</v>
      </c>
      <c r="O9" s="93">
        <v>6</v>
      </c>
      <c r="P9" s="94">
        <v>1</v>
      </c>
    </row>
    <row r="10" spans="1:17" s="41" customFormat="1" ht="133.5" customHeight="1">
      <c r="A10" s="183"/>
      <c r="B10" s="143" t="s">
        <v>390</v>
      </c>
      <c r="C10" s="142" t="s">
        <v>29</v>
      </c>
      <c r="D10" s="145" t="s">
        <v>159</v>
      </c>
      <c r="E10" s="145" t="s">
        <v>77</v>
      </c>
      <c r="F10" s="145" t="s">
        <v>160</v>
      </c>
      <c r="G10" s="145" t="s">
        <v>80</v>
      </c>
      <c r="H10" s="102" t="s">
        <v>405</v>
      </c>
      <c r="I10" s="145" t="s">
        <v>34</v>
      </c>
      <c r="J10" s="57">
        <v>0</v>
      </c>
      <c r="K10" s="49" t="s">
        <v>383</v>
      </c>
      <c r="L10" s="136" t="s">
        <v>540</v>
      </c>
      <c r="M10" s="119">
        <v>1</v>
      </c>
      <c r="N10" s="156" t="s">
        <v>522</v>
      </c>
      <c r="O10" s="93">
        <v>7</v>
      </c>
      <c r="P10" s="92">
        <v>3</v>
      </c>
    </row>
    <row r="11" spans="1:17" s="4" customFormat="1" ht="123.75" customHeight="1">
      <c r="A11" s="197"/>
      <c r="B11" s="147" t="s">
        <v>296</v>
      </c>
      <c r="C11" s="142" t="s">
        <v>30</v>
      </c>
      <c r="D11" s="6" t="s">
        <v>176</v>
      </c>
      <c r="E11" s="7" t="s">
        <v>78</v>
      </c>
      <c r="F11" s="7" t="s">
        <v>79</v>
      </c>
      <c r="G11" s="7" t="s">
        <v>82</v>
      </c>
      <c r="H11" s="102" t="s">
        <v>405</v>
      </c>
      <c r="I11" s="146" t="s">
        <v>35</v>
      </c>
      <c r="J11" s="57">
        <v>1</v>
      </c>
      <c r="K11" s="49" t="s">
        <v>383</v>
      </c>
      <c r="L11" s="145" t="s">
        <v>541</v>
      </c>
      <c r="M11" s="119">
        <v>1</v>
      </c>
      <c r="N11" s="156" t="s">
        <v>567</v>
      </c>
      <c r="O11" s="93">
        <v>8</v>
      </c>
      <c r="P11" s="94">
        <v>3</v>
      </c>
      <c r="Q11" s="37"/>
    </row>
    <row r="12" spans="1:17" s="41" customFormat="1" ht="159" customHeight="1">
      <c r="A12" s="183" t="s">
        <v>19</v>
      </c>
      <c r="B12" s="183" t="s">
        <v>391</v>
      </c>
      <c r="C12" s="67" t="s">
        <v>54</v>
      </c>
      <c r="D12" s="145" t="s">
        <v>185</v>
      </c>
      <c r="E12" s="145" t="s">
        <v>198</v>
      </c>
      <c r="F12" s="145" t="s">
        <v>116</v>
      </c>
      <c r="G12" s="145" t="s">
        <v>199</v>
      </c>
      <c r="H12" s="102" t="s">
        <v>141</v>
      </c>
      <c r="I12" s="151" t="s">
        <v>56</v>
      </c>
      <c r="J12" s="57">
        <v>1</v>
      </c>
      <c r="K12" s="56" t="s">
        <v>383</v>
      </c>
      <c r="L12" s="2" t="s">
        <v>570</v>
      </c>
      <c r="M12" s="119">
        <v>1</v>
      </c>
      <c r="N12" s="12" t="s">
        <v>455</v>
      </c>
      <c r="O12" s="95">
        <v>9</v>
      </c>
      <c r="P12" s="92">
        <v>3</v>
      </c>
    </row>
    <row r="13" spans="1:17" s="41" customFormat="1" ht="182.25" customHeight="1">
      <c r="A13" s="183"/>
      <c r="B13" s="183"/>
      <c r="C13" s="67" t="s">
        <v>37</v>
      </c>
      <c r="D13" s="145" t="s">
        <v>186</v>
      </c>
      <c r="E13" s="191" t="s">
        <v>466</v>
      </c>
      <c r="F13" s="185" t="s">
        <v>109</v>
      </c>
      <c r="G13" s="185" t="s">
        <v>200</v>
      </c>
      <c r="H13" s="103">
        <v>43677</v>
      </c>
      <c r="I13" s="192" t="s">
        <v>387</v>
      </c>
      <c r="J13" s="57">
        <v>1</v>
      </c>
      <c r="K13" s="56" t="s">
        <v>383</v>
      </c>
      <c r="L13" s="2" t="s">
        <v>571</v>
      </c>
      <c r="M13" s="119">
        <v>1</v>
      </c>
      <c r="N13" s="156" t="s">
        <v>452</v>
      </c>
      <c r="O13" s="95">
        <v>10</v>
      </c>
      <c r="P13" s="92">
        <v>3</v>
      </c>
    </row>
    <row r="14" spans="1:17" s="4" customFormat="1" ht="138" customHeight="1">
      <c r="A14" s="171"/>
      <c r="B14" s="186"/>
      <c r="C14" s="142" t="s">
        <v>295</v>
      </c>
      <c r="D14" s="2" t="s">
        <v>187</v>
      </c>
      <c r="E14" s="191"/>
      <c r="F14" s="185"/>
      <c r="G14" s="185"/>
      <c r="H14" s="157">
        <v>43738</v>
      </c>
      <c r="I14" s="170"/>
      <c r="J14" s="57" t="s">
        <v>408</v>
      </c>
      <c r="K14" s="54" t="s">
        <v>408</v>
      </c>
      <c r="L14" s="7" t="s">
        <v>523</v>
      </c>
      <c r="M14" s="122">
        <v>1</v>
      </c>
      <c r="N14" s="156" t="s">
        <v>524</v>
      </c>
      <c r="O14" s="93">
        <v>11</v>
      </c>
      <c r="P14" s="94">
        <v>2</v>
      </c>
      <c r="Q14" s="37"/>
    </row>
    <row r="15" spans="1:17" s="41" customFormat="1" ht="141.75" customHeight="1">
      <c r="A15" s="183"/>
      <c r="B15" s="183"/>
      <c r="C15" s="67" t="s">
        <v>294</v>
      </c>
      <c r="D15" s="145" t="s">
        <v>188</v>
      </c>
      <c r="E15" s="12" t="s">
        <v>197</v>
      </c>
      <c r="F15" s="145" t="s">
        <v>110</v>
      </c>
      <c r="G15" s="145" t="s">
        <v>111</v>
      </c>
      <c r="H15" s="104" t="s">
        <v>406</v>
      </c>
      <c r="I15" s="151" t="s">
        <v>62</v>
      </c>
      <c r="J15" s="57" t="s">
        <v>408</v>
      </c>
      <c r="K15" s="55" t="s">
        <v>408</v>
      </c>
      <c r="L15" s="2" t="s">
        <v>419</v>
      </c>
      <c r="M15" s="119">
        <v>1</v>
      </c>
      <c r="N15" s="68" t="s">
        <v>542</v>
      </c>
      <c r="O15" s="95">
        <v>12</v>
      </c>
      <c r="P15" s="92">
        <v>3</v>
      </c>
    </row>
    <row r="16" spans="1:17" s="4" customFormat="1" ht="216.75">
      <c r="A16" s="171"/>
      <c r="B16" s="147" t="s">
        <v>290</v>
      </c>
      <c r="C16" s="142" t="s">
        <v>293</v>
      </c>
      <c r="D16" s="6" t="s">
        <v>189</v>
      </c>
      <c r="E16" s="9" t="s">
        <v>196</v>
      </c>
      <c r="F16" s="7" t="s">
        <v>112</v>
      </c>
      <c r="G16" s="145" t="s">
        <v>201</v>
      </c>
      <c r="H16" s="101">
        <v>43677</v>
      </c>
      <c r="I16" s="146" t="s">
        <v>433</v>
      </c>
      <c r="J16" s="57" t="s">
        <v>408</v>
      </c>
      <c r="K16" s="55" t="s">
        <v>408</v>
      </c>
      <c r="L16" s="2" t="s">
        <v>571</v>
      </c>
      <c r="M16" s="119">
        <v>1</v>
      </c>
      <c r="N16" s="156" t="s">
        <v>543</v>
      </c>
      <c r="O16" s="93">
        <v>13</v>
      </c>
      <c r="P16" s="94">
        <v>3</v>
      </c>
      <c r="Q16" s="37"/>
    </row>
    <row r="17" spans="1:17" s="4" customFormat="1" ht="76.5">
      <c r="A17" s="171"/>
      <c r="B17" s="186" t="s">
        <v>289</v>
      </c>
      <c r="C17" s="142" t="s">
        <v>292</v>
      </c>
      <c r="D17" s="6" t="s">
        <v>190</v>
      </c>
      <c r="E17" s="145" t="s">
        <v>195</v>
      </c>
      <c r="F17" s="145" t="s">
        <v>113</v>
      </c>
      <c r="G17" s="145" t="s">
        <v>202</v>
      </c>
      <c r="H17" s="101">
        <v>43830</v>
      </c>
      <c r="I17" s="25" t="s">
        <v>55</v>
      </c>
      <c r="J17" s="57" t="s">
        <v>408</v>
      </c>
      <c r="K17" s="55" t="s">
        <v>408</v>
      </c>
      <c r="L17" s="145" t="s">
        <v>572</v>
      </c>
      <c r="M17" s="119">
        <v>1</v>
      </c>
      <c r="N17" s="156" t="s">
        <v>544</v>
      </c>
      <c r="O17" s="93">
        <v>14</v>
      </c>
      <c r="P17" s="94">
        <v>2</v>
      </c>
      <c r="Q17" s="37"/>
    </row>
    <row r="18" spans="1:17" s="4" customFormat="1" ht="120">
      <c r="A18" s="171"/>
      <c r="B18" s="186"/>
      <c r="C18" s="142" t="s">
        <v>291</v>
      </c>
      <c r="D18" s="6" t="s">
        <v>191</v>
      </c>
      <c r="E18" s="145" t="s">
        <v>194</v>
      </c>
      <c r="F18" s="145" t="s">
        <v>117</v>
      </c>
      <c r="G18" s="145" t="s">
        <v>203</v>
      </c>
      <c r="H18" s="101">
        <v>43830</v>
      </c>
      <c r="I18" s="146" t="s">
        <v>55</v>
      </c>
      <c r="J18" s="57" t="s">
        <v>408</v>
      </c>
      <c r="K18" s="55" t="s">
        <v>408</v>
      </c>
      <c r="L18" s="221" t="s">
        <v>573</v>
      </c>
      <c r="M18" s="119">
        <v>1</v>
      </c>
      <c r="N18" s="156" t="s">
        <v>545</v>
      </c>
      <c r="O18" s="93">
        <v>15</v>
      </c>
      <c r="P18" s="94">
        <v>2</v>
      </c>
      <c r="Q18" s="37"/>
    </row>
    <row r="19" spans="1:17" s="4" customFormat="1" ht="90">
      <c r="A19" s="171"/>
      <c r="B19" s="147" t="s">
        <v>288</v>
      </c>
      <c r="C19" s="142" t="s">
        <v>287</v>
      </c>
      <c r="D19" s="6" t="s">
        <v>192</v>
      </c>
      <c r="E19" s="145" t="s">
        <v>193</v>
      </c>
      <c r="F19" s="145" t="s">
        <v>118</v>
      </c>
      <c r="G19" s="145" t="s">
        <v>204</v>
      </c>
      <c r="H19" s="101">
        <v>43708</v>
      </c>
      <c r="I19" s="146" t="s">
        <v>119</v>
      </c>
      <c r="J19" s="57" t="s">
        <v>408</v>
      </c>
      <c r="K19" s="55" t="s">
        <v>408</v>
      </c>
      <c r="L19" s="7" t="s">
        <v>436</v>
      </c>
      <c r="M19" s="119">
        <v>1</v>
      </c>
      <c r="N19" s="156" t="s">
        <v>437</v>
      </c>
      <c r="O19" s="93">
        <v>16</v>
      </c>
      <c r="P19" s="94">
        <v>3</v>
      </c>
      <c r="Q19" s="37"/>
    </row>
    <row r="20" spans="1:17" s="4" customFormat="1" ht="242.25">
      <c r="A20" s="186" t="s">
        <v>24</v>
      </c>
      <c r="B20" s="19" t="s">
        <v>205</v>
      </c>
      <c r="C20" s="142" t="s">
        <v>152</v>
      </c>
      <c r="D20" s="7" t="s">
        <v>208</v>
      </c>
      <c r="E20" s="145" t="s">
        <v>216</v>
      </c>
      <c r="F20" s="145" t="s">
        <v>92</v>
      </c>
      <c r="G20" s="145" t="s">
        <v>217</v>
      </c>
      <c r="H20" s="101">
        <v>43524</v>
      </c>
      <c r="I20" s="146" t="s">
        <v>39</v>
      </c>
      <c r="J20" s="57">
        <v>1</v>
      </c>
      <c r="K20" s="56" t="s">
        <v>383</v>
      </c>
      <c r="L20" s="2" t="s">
        <v>571</v>
      </c>
      <c r="M20" s="119">
        <v>1</v>
      </c>
      <c r="N20" s="156" t="s">
        <v>525</v>
      </c>
      <c r="O20" s="93">
        <v>17</v>
      </c>
      <c r="P20" s="94">
        <v>1</v>
      </c>
      <c r="Q20" s="37"/>
    </row>
    <row r="21" spans="1:17" s="4" customFormat="1" ht="75" customHeight="1">
      <c r="A21" s="186"/>
      <c r="B21" s="184" t="s">
        <v>206</v>
      </c>
      <c r="C21" s="142" t="s">
        <v>153</v>
      </c>
      <c r="D21" s="6" t="s">
        <v>209</v>
      </c>
      <c r="E21" s="12" t="s">
        <v>215</v>
      </c>
      <c r="F21" s="145" t="s">
        <v>93</v>
      </c>
      <c r="G21" s="145" t="s">
        <v>218</v>
      </c>
      <c r="H21" s="158" t="s">
        <v>142</v>
      </c>
      <c r="I21" s="146" t="s">
        <v>39</v>
      </c>
      <c r="J21" s="57">
        <v>1</v>
      </c>
      <c r="K21" s="56" t="s">
        <v>383</v>
      </c>
      <c r="L21" s="7" t="s">
        <v>526</v>
      </c>
      <c r="M21" s="119">
        <v>1</v>
      </c>
      <c r="N21" s="68" t="s">
        <v>527</v>
      </c>
      <c r="O21" s="93">
        <v>18</v>
      </c>
      <c r="P21" s="94">
        <v>2</v>
      </c>
      <c r="Q21" s="37"/>
    </row>
    <row r="22" spans="1:17" s="4" customFormat="1" ht="76.5">
      <c r="A22" s="186"/>
      <c r="B22" s="184"/>
      <c r="C22" s="142" t="s">
        <v>154</v>
      </c>
      <c r="D22" s="7" t="s">
        <v>210</v>
      </c>
      <c r="E22" s="145" t="s">
        <v>214</v>
      </c>
      <c r="F22" s="145" t="s">
        <v>94</v>
      </c>
      <c r="G22" s="145" t="s">
        <v>219</v>
      </c>
      <c r="H22" s="101" t="s">
        <v>131</v>
      </c>
      <c r="I22" s="146" t="s">
        <v>36</v>
      </c>
      <c r="J22" s="57">
        <v>1</v>
      </c>
      <c r="K22" s="56" t="s">
        <v>383</v>
      </c>
      <c r="L22" s="7" t="s">
        <v>431</v>
      </c>
      <c r="M22" s="119">
        <v>1</v>
      </c>
      <c r="N22" s="156" t="s">
        <v>529</v>
      </c>
      <c r="O22" s="93">
        <v>19</v>
      </c>
      <c r="P22" s="94">
        <v>1</v>
      </c>
      <c r="Q22" s="37"/>
    </row>
    <row r="23" spans="1:17" s="4" customFormat="1" ht="109.5" customHeight="1">
      <c r="A23" s="186"/>
      <c r="B23" s="184" t="s">
        <v>207</v>
      </c>
      <c r="C23" s="70" t="s">
        <v>155</v>
      </c>
      <c r="D23" s="6" t="s">
        <v>211</v>
      </c>
      <c r="E23" s="145" t="s">
        <v>143</v>
      </c>
      <c r="F23" s="145" t="s">
        <v>95</v>
      </c>
      <c r="G23" s="145" t="s">
        <v>220</v>
      </c>
      <c r="H23" s="101" t="s">
        <v>131</v>
      </c>
      <c r="I23" s="146" t="s">
        <v>39</v>
      </c>
      <c r="J23" s="57">
        <v>1</v>
      </c>
      <c r="K23" s="56" t="s">
        <v>383</v>
      </c>
      <c r="L23" s="7" t="s">
        <v>431</v>
      </c>
      <c r="M23" s="119">
        <v>1</v>
      </c>
      <c r="N23" s="156" t="s">
        <v>529</v>
      </c>
      <c r="O23" s="96">
        <v>20</v>
      </c>
      <c r="P23" s="94">
        <v>1</v>
      </c>
      <c r="Q23" s="37"/>
    </row>
    <row r="24" spans="1:17" s="4" customFormat="1" ht="83.25" customHeight="1">
      <c r="A24" s="186"/>
      <c r="B24" s="184"/>
      <c r="C24" s="70" t="s">
        <v>156</v>
      </c>
      <c r="D24" s="6" t="s">
        <v>212</v>
      </c>
      <c r="E24" s="12" t="s">
        <v>144</v>
      </c>
      <c r="F24" s="145" t="s">
        <v>83</v>
      </c>
      <c r="G24" s="145" t="s">
        <v>84</v>
      </c>
      <c r="H24" s="101">
        <v>43585</v>
      </c>
      <c r="I24" s="146" t="s">
        <v>39</v>
      </c>
      <c r="J24" s="57">
        <v>1</v>
      </c>
      <c r="K24" s="56" t="s">
        <v>383</v>
      </c>
      <c r="L24" s="7" t="s">
        <v>431</v>
      </c>
      <c r="M24" s="119">
        <v>1</v>
      </c>
      <c r="N24" s="156" t="s">
        <v>529</v>
      </c>
      <c r="O24" s="96">
        <v>21</v>
      </c>
      <c r="P24" s="94">
        <v>1</v>
      </c>
      <c r="Q24" s="37"/>
    </row>
    <row r="25" spans="1:17" s="41" customFormat="1" ht="91.5" customHeight="1">
      <c r="A25" s="183"/>
      <c r="B25" s="185" t="s">
        <v>392</v>
      </c>
      <c r="C25" s="69" t="s">
        <v>157</v>
      </c>
      <c r="D25" s="145" t="s">
        <v>213</v>
      </c>
      <c r="E25" s="145" t="s">
        <v>85</v>
      </c>
      <c r="F25" s="145" t="s">
        <v>86</v>
      </c>
      <c r="G25" s="145" t="s">
        <v>87</v>
      </c>
      <c r="H25" s="102" t="s">
        <v>91</v>
      </c>
      <c r="I25" s="145" t="s">
        <v>38</v>
      </c>
      <c r="J25" s="57">
        <v>1</v>
      </c>
      <c r="K25" s="56" t="s">
        <v>383</v>
      </c>
      <c r="L25" s="2" t="s">
        <v>460</v>
      </c>
      <c r="M25" s="119">
        <v>1</v>
      </c>
      <c r="N25" s="156" t="s">
        <v>461</v>
      </c>
      <c r="O25" s="97">
        <v>22</v>
      </c>
      <c r="P25" s="92">
        <v>3</v>
      </c>
    </row>
    <row r="26" spans="1:17" s="37" customFormat="1" ht="124.5" customHeight="1">
      <c r="A26" s="186"/>
      <c r="B26" s="184"/>
      <c r="C26" s="69" t="s">
        <v>158</v>
      </c>
      <c r="D26" s="145" t="s">
        <v>88</v>
      </c>
      <c r="E26" s="145" t="s">
        <v>89</v>
      </c>
      <c r="F26" s="145" t="s">
        <v>90</v>
      </c>
      <c r="G26" s="145" t="s">
        <v>221</v>
      </c>
      <c r="H26" s="158">
        <v>43830</v>
      </c>
      <c r="I26" s="156" t="s">
        <v>38</v>
      </c>
      <c r="J26" s="57">
        <v>1</v>
      </c>
      <c r="K26" s="56" t="s">
        <v>383</v>
      </c>
      <c r="L26" s="7" t="s">
        <v>528</v>
      </c>
      <c r="M26" s="119">
        <v>1</v>
      </c>
      <c r="N26" s="156" t="s">
        <v>546</v>
      </c>
      <c r="O26" s="97">
        <v>23</v>
      </c>
      <c r="P26" s="94">
        <v>2</v>
      </c>
    </row>
    <row r="27" spans="1:17" s="41" customFormat="1" ht="91.5" customHeight="1">
      <c r="A27" s="185" t="s">
        <v>9</v>
      </c>
      <c r="B27" s="185" t="s">
        <v>393</v>
      </c>
      <c r="C27" s="67" t="s">
        <v>10</v>
      </c>
      <c r="D27" s="145" t="s">
        <v>222</v>
      </c>
      <c r="E27" s="145" t="s">
        <v>103</v>
      </c>
      <c r="F27" s="145" t="s">
        <v>248</v>
      </c>
      <c r="G27" s="145" t="s">
        <v>249</v>
      </c>
      <c r="H27" s="104">
        <v>43830</v>
      </c>
      <c r="I27" s="156" t="s">
        <v>20</v>
      </c>
      <c r="J27" s="57" t="s">
        <v>408</v>
      </c>
      <c r="K27" s="55" t="s">
        <v>408</v>
      </c>
      <c r="L27" s="7" t="s">
        <v>467</v>
      </c>
      <c r="M27" s="119">
        <v>1</v>
      </c>
      <c r="N27" s="156" t="s">
        <v>468</v>
      </c>
      <c r="O27" s="95">
        <v>24</v>
      </c>
      <c r="P27" s="92">
        <v>2</v>
      </c>
    </row>
    <row r="28" spans="1:17" s="4" customFormat="1" ht="105">
      <c r="A28" s="170"/>
      <c r="B28" s="184"/>
      <c r="C28" s="142" t="s">
        <v>14</v>
      </c>
      <c r="D28" s="6" t="s">
        <v>223</v>
      </c>
      <c r="E28" s="6" t="s">
        <v>145</v>
      </c>
      <c r="F28" s="6" t="s">
        <v>247</v>
      </c>
      <c r="G28" s="6" t="s">
        <v>250</v>
      </c>
      <c r="H28" s="101">
        <v>43554</v>
      </c>
      <c r="I28" s="156" t="s">
        <v>40</v>
      </c>
      <c r="J28" s="57">
        <v>1</v>
      </c>
      <c r="K28" s="56" t="s">
        <v>383</v>
      </c>
      <c r="L28" s="7" t="s">
        <v>431</v>
      </c>
      <c r="M28" s="119">
        <v>1</v>
      </c>
      <c r="N28" s="156" t="s">
        <v>529</v>
      </c>
      <c r="O28" s="93">
        <v>25</v>
      </c>
      <c r="P28" s="94">
        <v>1</v>
      </c>
      <c r="Q28" s="37"/>
    </row>
    <row r="29" spans="1:17" s="41" customFormat="1" ht="102" customHeight="1">
      <c r="A29" s="185"/>
      <c r="B29" s="185" t="s">
        <v>394</v>
      </c>
      <c r="C29" s="67" t="s">
        <v>229</v>
      </c>
      <c r="D29" s="145" t="s">
        <v>224</v>
      </c>
      <c r="E29" s="145" t="s">
        <v>114</v>
      </c>
      <c r="F29" s="145" t="s">
        <v>246</v>
      </c>
      <c r="G29" s="145" t="s">
        <v>251</v>
      </c>
      <c r="H29" s="104" t="s">
        <v>406</v>
      </c>
      <c r="I29" s="151" t="s">
        <v>57</v>
      </c>
      <c r="J29" s="57" t="s">
        <v>408</v>
      </c>
      <c r="K29" s="50" t="s">
        <v>408</v>
      </c>
      <c r="L29" s="145" t="s">
        <v>547</v>
      </c>
      <c r="M29" s="119">
        <v>1</v>
      </c>
      <c r="N29" s="68" t="s">
        <v>548</v>
      </c>
      <c r="O29" s="95">
        <v>26</v>
      </c>
      <c r="P29" s="92">
        <v>3</v>
      </c>
    </row>
    <row r="30" spans="1:17" s="41" customFormat="1" ht="101.25" customHeight="1">
      <c r="A30" s="185"/>
      <c r="B30" s="185"/>
      <c r="C30" s="67" t="s">
        <v>228</v>
      </c>
      <c r="D30" s="145" t="s">
        <v>225</v>
      </c>
      <c r="E30" s="12" t="s">
        <v>120</v>
      </c>
      <c r="F30" s="145" t="s">
        <v>121</v>
      </c>
      <c r="G30" s="145" t="s">
        <v>252</v>
      </c>
      <c r="H30" s="102">
        <v>43677</v>
      </c>
      <c r="I30" s="151" t="s">
        <v>41</v>
      </c>
      <c r="J30" s="57">
        <v>1</v>
      </c>
      <c r="K30" s="56" t="s">
        <v>383</v>
      </c>
      <c r="L30" s="2" t="s">
        <v>574</v>
      </c>
      <c r="M30" s="119">
        <v>1</v>
      </c>
      <c r="N30" s="156" t="s">
        <v>422</v>
      </c>
      <c r="O30" s="95">
        <v>27</v>
      </c>
      <c r="P30" s="92">
        <v>3</v>
      </c>
    </row>
    <row r="31" spans="1:17" s="4" customFormat="1" ht="76.5" customHeight="1">
      <c r="A31" s="170"/>
      <c r="B31" s="170"/>
      <c r="C31" s="67" t="s">
        <v>227</v>
      </c>
      <c r="D31" s="2" t="s">
        <v>226</v>
      </c>
      <c r="E31" s="14" t="s">
        <v>122</v>
      </c>
      <c r="F31" s="14" t="s">
        <v>122</v>
      </c>
      <c r="G31" s="6" t="s">
        <v>123</v>
      </c>
      <c r="H31" s="101">
        <v>43554</v>
      </c>
      <c r="I31" s="146" t="s">
        <v>41</v>
      </c>
      <c r="J31" s="57">
        <v>1</v>
      </c>
      <c r="K31" s="56" t="s">
        <v>383</v>
      </c>
      <c r="L31" s="7" t="s">
        <v>431</v>
      </c>
      <c r="M31" s="119">
        <v>1</v>
      </c>
      <c r="N31" s="156" t="s">
        <v>529</v>
      </c>
      <c r="O31" s="96">
        <v>28</v>
      </c>
      <c r="P31" s="94">
        <v>1</v>
      </c>
      <c r="Q31" s="37"/>
    </row>
    <row r="32" spans="1:17" s="41" customFormat="1" ht="74.25" customHeight="1">
      <c r="A32" s="185"/>
      <c r="B32" s="135"/>
      <c r="C32" s="67" t="s">
        <v>504</v>
      </c>
      <c r="D32" s="26" t="s">
        <v>231</v>
      </c>
      <c r="E32" s="26" t="s">
        <v>146</v>
      </c>
      <c r="F32" s="26" t="s">
        <v>245</v>
      </c>
      <c r="G32" s="26" t="s">
        <v>253</v>
      </c>
      <c r="H32" s="104">
        <v>43677</v>
      </c>
      <c r="I32" s="151" t="s">
        <v>61</v>
      </c>
      <c r="J32" s="57">
        <v>1</v>
      </c>
      <c r="K32" s="56" t="s">
        <v>383</v>
      </c>
      <c r="L32" s="2" t="s">
        <v>430</v>
      </c>
      <c r="M32" s="119">
        <v>1</v>
      </c>
      <c r="N32" s="156" t="s">
        <v>423</v>
      </c>
      <c r="O32" s="95">
        <v>30</v>
      </c>
      <c r="P32" s="92">
        <v>3</v>
      </c>
    </row>
    <row r="33" spans="1:17" s="41" customFormat="1" ht="74.25" customHeight="1">
      <c r="A33" s="185"/>
      <c r="B33" s="143" t="s">
        <v>503</v>
      </c>
      <c r="C33" s="67" t="s">
        <v>230</v>
      </c>
      <c r="D33" s="136" t="s">
        <v>505</v>
      </c>
      <c r="E33" s="26" t="s">
        <v>507</v>
      </c>
      <c r="F33" s="26" t="s">
        <v>508</v>
      </c>
      <c r="G33" s="26" t="s">
        <v>509</v>
      </c>
      <c r="H33" s="104" t="s">
        <v>510</v>
      </c>
      <c r="I33" s="151" t="s">
        <v>506</v>
      </c>
      <c r="J33" s="57"/>
      <c r="K33" s="134"/>
      <c r="L33" s="2" t="s">
        <v>549</v>
      </c>
      <c r="M33" s="119">
        <v>1</v>
      </c>
      <c r="N33" s="156" t="s">
        <v>550</v>
      </c>
      <c r="O33" s="95"/>
      <c r="P33" s="92"/>
    </row>
    <row r="34" spans="1:17" s="4" customFormat="1" ht="96" customHeight="1">
      <c r="A34" s="170"/>
      <c r="B34" s="187" t="s">
        <v>502</v>
      </c>
      <c r="C34" s="15" t="s">
        <v>237</v>
      </c>
      <c r="D34" s="14" t="s">
        <v>232</v>
      </c>
      <c r="E34" s="14" t="s">
        <v>147</v>
      </c>
      <c r="F34" s="14" t="s">
        <v>124</v>
      </c>
      <c r="G34" s="14" t="s">
        <v>254</v>
      </c>
      <c r="H34" s="158">
        <v>43798</v>
      </c>
      <c r="I34" s="146" t="s">
        <v>41</v>
      </c>
      <c r="J34" s="57" t="s">
        <v>408</v>
      </c>
      <c r="K34" s="55" t="s">
        <v>408</v>
      </c>
      <c r="L34" s="2" t="s">
        <v>551</v>
      </c>
      <c r="M34" s="119">
        <v>1</v>
      </c>
      <c r="N34" s="156" t="s">
        <v>552</v>
      </c>
      <c r="O34" s="93">
        <v>31</v>
      </c>
      <c r="P34" s="94">
        <v>2</v>
      </c>
      <c r="Q34" s="37"/>
    </row>
    <row r="35" spans="1:17" s="41" customFormat="1" ht="126" customHeight="1">
      <c r="A35" s="185"/>
      <c r="B35" s="188"/>
      <c r="C35" s="67" t="s">
        <v>238</v>
      </c>
      <c r="D35" s="145" t="s">
        <v>233</v>
      </c>
      <c r="E35" s="12" t="s">
        <v>125</v>
      </c>
      <c r="F35" s="12" t="s">
        <v>244</v>
      </c>
      <c r="G35" s="12" t="s">
        <v>255</v>
      </c>
      <c r="H35" s="104" t="s">
        <v>148</v>
      </c>
      <c r="I35" s="151" t="s">
        <v>41</v>
      </c>
      <c r="J35" s="57">
        <v>0.5</v>
      </c>
      <c r="K35" s="56" t="s">
        <v>383</v>
      </c>
      <c r="L35" s="2" t="s">
        <v>530</v>
      </c>
      <c r="M35" s="119">
        <v>1</v>
      </c>
      <c r="N35" s="156" t="s">
        <v>531</v>
      </c>
      <c r="O35" s="95">
        <v>32</v>
      </c>
      <c r="P35" s="92">
        <v>3</v>
      </c>
    </row>
    <row r="36" spans="1:17" s="41" customFormat="1" ht="143.25" customHeight="1">
      <c r="A36" s="185"/>
      <c r="B36" s="189"/>
      <c r="C36" s="67" t="s">
        <v>239</v>
      </c>
      <c r="D36" s="12" t="s">
        <v>234</v>
      </c>
      <c r="E36" s="12" t="s">
        <v>402</v>
      </c>
      <c r="F36" s="12" t="s">
        <v>126</v>
      </c>
      <c r="G36" s="12" t="s">
        <v>256</v>
      </c>
      <c r="H36" s="104" t="s">
        <v>148</v>
      </c>
      <c r="I36" s="151" t="s">
        <v>41</v>
      </c>
      <c r="J36" s="57">
        <v>1</v>
      </c>
      <c r="K36" s="56" t="s">
        <v>383</v>
      </c>
      <c r="L36" s="2" t="s">
        <v>533</v>
      </c>
      <c r="M36" s="119">
        <v>1</v>
      </c>
      <c r="N36" s="156" t="s">
        <v>532</v>
      </c>
      <c r="O36" s="95">
        <v>33</v>
      </c>
      <c r="P36" s="92">
        <v>3</v>
      </c>
    </row>
    <row r="37" spans="1:17" s="41" customFormat="1" ht="157.5" customHeight="1">
      <c r="A37" s="185"/>
      <c r="B37" s="185" t="s">
        <v>395</v>
      </c>
      <c r="C37" s="67" t="s">
        <v>240</v>
      </c>
      <c r="D37" s="145" t="s">
        <v>235</v>
      </c>
      <c r="E37" s="12" t="s">
        <v>425</v>
      </c>
      <c r="F37" s="12" t="s">
        <v>243</v>
      </c>
      <c r="G37" s="12" t="s">
        <v>257</v>
      </c>
      <c r="H37" s="105" t="s">
        <v>409</v>
      </c>
      <c r="I37" s="151" t="s">
        <v>42</v>
      </c>
      <c r="J37" s="57" t="s">
        <v>408</v>
      </c>
      <c r="K37" s="50" t="s">
        <v>408</v>
      </c>
      <c r="L37" s="2" t="s">
        <v>575</v>
      </c>
      <c r="M37" s="119">
        <v>1</v>
      </c>
      <c r="N37" s="156" t="s">
        <v>534</v>
      </c>
      <c r="O37" s="98">
        <v>34</v>
      </c>
      <c r="P37" s="92">
        <v>3</v>
      </c>
    </row>
    <row r="38" spans="1:17" s="4" customFormat="1" ht="110.25" customHeight="1">
      <c r="A38" s="170"/>
      <c r="B38" s="190"/>
      <c r="C38" s="142" t="s">
        <v>241</v>
      </c>
      <c r="D38" s="6" t="s">
        <v>236</v>
      </c>
      <c r="E38" s="12" t="s">
        <v>104</v>
      </c>
      <c r="F38" s="145" t="s">
        <v>105</v>
      </c>
      <c r="G38" s="145" t="s">
        <v>258</v>
      </c>
      <c r="H38" s="159" t="s">
        <v>411</v>
      </c>
      <c r="I38" s="146" t="s">
        <v>53</v>
      </c>
      <c r="J38" s="57" t="s">
        <v>408</v>
      </c>
      <c r="K38" s="50" t="s">
        <v>408</v>
      </c>
      <c r="L38" s="2" t="s">
        <v>553</v>
      </c>
      <c r="M38" s="119">
        <v>1</v>
      </c>
      <c r="N38" s="156" t="s">
        <v>554</v>
      </c>
      <c r="O38" s="93">
        <v>35</v>
      </c>
      <c r="P38" s="94">
        <v>2</v>
      </c>
      <c r="Q38" s="37"/>
    </row>
    <row r="39" spans="1:17" s="41" customFormat="1" ht="91.5" customHeight="1">
      <c r="A39" s="185"/>
      <c r="B39" s="185"/>
      <c r="C39" s="67" t="s">
        <v>242</v>
      </c>
      <c r="D39" s="145" t="s">
        <v>106</v>
      </c>
      <c r="E39" s="145" t="s">
        <v>127</v>
      </c>
      <c r="F39" s="145" t="s">
        <v>107</v>
      </c>
      <c r="G39" s="145" t="s">
        <v>108</v>
      </c>
      <c r="H39" s="102" t="s">
        <v>148</v>
      </c>
      <c r="I39" s="151" t="s">
        <v>43</v>
      </c>
      <c r="J39" s="57">
        <v>1</v>
      </c>
      <c r="K39" s="56" t="s">
        <v>383</v>
      </c>
      <c r="L39" s="2" t="s">
        <v>537</v>
      </c>
      <c r="M39" s="119">
        <v>1</v>
      </c>
      <c r="N39" s="156" t="s">
        <v>536</v>
      </c>
      <c r="O39" s="95">
        <v>36</v>
      </c>
      <c r="P39" s="92">
        <v>3</v>
      </c>
    </row>
    <row r="40" spans="1:17" s="4" customFormat="1" ht="95.25" customHeight="1">
      <c r="A40" s="171" t="s">
        <v>11</v>
      </c>
      <c r="B40" s="184" t="s">
        <v>286</v>
      </c>
      <c r="C40" s="142" t="s">
        <v>12</v>
      </c>
      <c r="D40" s="14" t="s">
        <v>259</v>
      </c>
      <c r="E40" s="145" t="s">
        <v>268</v>
      </c>
      <c r="F40" s="145" t="s">
        <v>269</v>
      </c>
      <c r="G40" s="145" t="s">
        <v>275</v>
      </c>
      <c r="H40" s="101">
        <v>43524</v>
      </c>
      <c r="I40" s="146" t="s">
        <v>21</v>
      </c>
      <c r="J40" s="57">
        <v>1</v>
      </c>
      <c r="K40" s="56" t="s">
        <v>383</v>
      </c>
      <c r="L40" s="7" t="s">
        <v>438</v>
      </c>
      <c r="M40" s="119">
        <v>1</v>
      </c>
      <c r="N40" s="156" t="s">
        <v>439</v>
      </c>
      <c r="O40" s="93">
        <v>37</v>
      </c>
      <c r="P40" s="94">
        <v>3</v>
      </c>
      <c r="Q40" s="37"/>
    </row>
    <row r="41" spans="1:17" s="41" customFormat="1" ht="160.5" customHeight="1">
      <c r="A41" s="183"/>
      <c r="B41" s="185"/>
      <c r="C41" s="142" t="s">
        <v>22</v>
      </c>
      <c r="D41" s="145" t="s">
        <v>260</v>
      </c>
      <c r="E41" s="145" t="s">
        <v>267</v>
      </c>
      <c r="F41" s="145" t="s">
        <v>132</v>
      </c>
      <c r="G41" s="145" t="s">
        <v>274</v>
      </c>
      <c r="H41" s="102">
        <v>43646</v>
      </c>
      <c r="I41" s="151" t="s">
        <v>21</v>
      </c>
      <c r="J41" s="57">
        <v>1</v>
      </c>
      <c r="K41" s="56" t="s">
        <v>383</v>
      </c>
      <c r="L41" s="2" t="s">
        <v>428</v>
      </c>
      <c r="M41" s="119">
        <v>0.76</v>
      </c>
      <c r="N41" s="156" t="s">
        <v>429</v>
      </c>
      <c r="O41" s="93">
        <v>38</v>
      </c>
      <c r="P41" s="92">
        <v>3</v>
      </c>
    </row>
    <row r="42" spans="1:17" s="4" customFormat="1" ht="90">
      <c r="A42" s="171"/>
      <c r="B42" s="184"/>
      <c r="C42" s="142" t="s">
        <v>45</v>
      </c>
      <c r="D42" s="7" t="s">
        <v>261</v>
      </c>
      <c r="E42" s="145" t="s">
        <v>266</v>
      </c>
      <c r="F42" s="145" t="s">
        <v>129</v>
      </c>
      <c r="G42" s="185" t="s">
        <v>130</v>
      </c>
      <c r="H42" s="101">
        <v>43830</v>
      </c>
      <c r="I42" s="146" t="s">
        <v>21</v>
      </c>
      <c r="J42" s="57">
        <v>0</v>
      </c>
      <c r="K42" s="55" t="s">
        <v>408</v>
      </c>
      <c r="L42" s="7" t="s">
        <v>576</v>
      </c>
      <c r="M42" s="119">
        <v>1</v>
      </c>
      <c r="N42" s="156" t="s">
        <v>555</v>
      </c>
      <c r="O42" s="93">
        <v>39</v>
      </c>
      <c r="P42" s="94">
        <v>2</v>
      </c>
      <c r="Q42" s="37"/>
    </row>
    <row r="43" spans="1:17" s="4" customFormat="1" ht="84" customHeight="1">
      <c r="A43" s="171"/>
      <c r="B43" s="184"/>
      <c r="C43" s="142" t="s">
        <v>46</v>
      </c>
      <c r="D43" s="7" t="s">
        <v>262</v>
      </c>
      <c r="E43" s="145" t="s">
        <v>265</v>
      </c>
      <c r="F43" s="145" t="s">
        <v>133</v>
      </c>
      <c r="G43" s="185"/>
      <c r="H43" s="101">
        <v>43830</v>
      </c>
      <c r="I43" s="146" t="s">
        <v>63</v>
      </c>
      <c r="J43" s="57" t="s">
        <v>408</v>
      </c>
      <c r="K43" s="54" t="s">
        <v>408</v>
      </c>
      <c r="L43" s="7" t="s">
        <v>471</v>
      </c>
      <c r="M43" s="119">
        <v>1</v>
      </c>
      <c r="N43" s="156" t="s">
        <v>555</v>
      </c>
      <c r="O43" s="93">
        <v>40</v>
      </c>
      <c r="P43" s="94">
        <v>2</v>
      </c>
      <c r="Q43" s="37"/>
    </row>
    <row r="44" spans="1:17" s="41" customFormat="1" ht="133.5" customHeight="1">
      <c r="A44" s="183"/>
      <c r="B44" s="16" t="s">
        <v>396</v>
      </c>
      <c r="C44" s="71" t="s">
        <v>13</v>
      </c>
      <c r="D44" s="16" t="s">
        <v>134</v>
      </c>
      <c r="E44" s="16" t="s">
        <v>472</v>
      </c>
      <c r="F44" s="16" t="s">
        <v>270</v>
      </c>
      <c r="G44" s="16" t="s">
        <v>273</v>
      </c>
      <c r="H44" s="12" t="s">
        <v>148</v>
      </c>
      <c r="I44" s="155" t="s">
        <v>44</v>
      </c>
      <c r="J44" s="57">
        <v>1</v>
      </c>
      <c r="K44" s="56" t="s">
        <v>383</v>
      </c>
      <c r="L44" s="2" t="s">
        <v>557</v>
      </c>
      <c r="M44" s="119">
        <v>1</v>
      </c>
      <c r="N44" s="156" t="s">
        <v>556</v>
      </c>
      <c r="O44" s="95">
        <v>41</v>
      </c>
      <c r="P44" s="92">
        <v>3</v>
      </c>
    </row>
    <row r="45" spans="1:17" s="4" customFormat="1" ht="76.5" customHeight="1">
      <c r="A45" s="171"/>
      <c r="B45" s="184" t="s">
        <v>285</v>
      </c>
      <c r="C45" s="142" t="s">
        <v>15</v>
      </c>
      <c r="D45" s="6" t="s">
        <v>135</v>
      </c>
      <c r="E45" s="145" t="s">
        <v>137</v>
      </c>
      <c r="F45" s="145" t="s">
        <v>136</v>
      </c>
      <c r="G45" s="145" t="s">
        <v>136</v>
      </c>
      <c r="H45" s="101" t="s">
        <v>128</v>
      </c>
      <c r="I45" s="146" t="s">
        <v>48</v>
      </c>
      <c r="J45" s="57">
        <v>1</v>
      </c>
      <c r="K45" s="56" t="s">
        <v>383</v>
      </c>
      <c r="L45" s="7" t="s">
        <v>577</v>
      </c>
      <c r="M45" s="119">
        <v>1</v>
      </c>
      <c r="N45" s="156" t="s">
        <v>475</v>
      </c>
      <c r="O45" s="93">
        <v>42</v>
      </c>
      <c r="P45" s="94">
        <v>2</v>
      </c>
      <c r="Q45" s="37"/>
    </row>
    <row r="46" spans="1:17" s="4" customFormat="1" ht="105.75" customHeight="1">
      <c r="A46" s="171"/>
      <c r="B46" s="184"/>
      <c r="C46" s="142" t="s">
        <v>47</v>
      </c>
      <c r="D46" s="6" t="s">
        <v>263</v>
      </c>
      <c r="E46" s="145" t="s">
        <v>138</v>
      </c>
      <c r="F46" s="145" t="s">
        <v>271</v>
      </c>
      <c r="G46" s="145" t="s">
        <v>149</v>
      </c>
      <c r="H46" s="101">
        <v>43830</v>
      </c>
      <c r="I46" s="146" t="s">
        <v>49</v>
      </c>
      <c r="J46" s="57" t="s">
        <v>408</v>
      </c>
      <c r="K46" s="57" t="s">
        <v>408</v>
      </c>
      <c r="L46" s="2" t="s">
        <v>428</v>
      </c>
      <c r="M46" s="119">
        <v>0.76</v>
      </c>
      <c r="N46" s="156" t="s">
        <v>429</v>
      </c>
      <c r="O46" s="93">
        <v>43</v>
      </c>
      <c r="P46" s="94">
        <v>2</v>
      </c>
      <c r="Q46" s="37"/>
    </row>
    <row r="47" spans="1:17" s="4" customFormat="1" ht="115.5" customHeight="1">
      <c r="A47" s="171"/>
      <c r="B47" s="144" t="s">
        <v>511</v>
      </c>
      <c r="C47" s="142" t="s">
        <v>512</v>
      </c>
      <c r="D47" s="6" t="s">
        <v>513</v>
      </c>
      <c r="E47" s="145" t="s">
        <v>514</v>
      </c>
      <c r="F47" s="145" t="s">
        <v>515</v>
      </c>
      <c r="G47" s="145" t="s">
        <v>516</v>
      </c>
      <c r="H47" s="146" t="s">
        <v>517</v>
      </c>
      <c r="I47" s="146" t="s">
        <v>518</v>
      </c>
      <c r="J47" s="57"/>
      <c r="K47" s="137"/>
      <c r="L47" s="7" t="s">
        <v>558</v>
      </c>
      <c r="M47" s="119">
        <v>1</v>
      </c>
      <c r="N47" s="156" t="s">
        <v>559</v>
      </c>
      <c r="O47" s="93"/>
      <c r="P47" s="94"/>
      <c r="Q47" s="37"/>
    </row>
    <row r="48" spans="1:17" s="41" customFormat="1" ht="123" customHeight="1">
      <c r="A48" s="183"/>
      <c r="B48" s="16" t="s">
        <v>397</v>
      </c>
      <c r="C48" s="71" t="s">
        <v>16</v>
      </c>
      <c r="D48" s="145" t="s">
        <v>264</v>
      </c>
      <c r="E48" s="16" t="s">
        <v>139</v>
      </c>
      <c r="F48" s="12" t="s">
        <v>272</v>
      </c>
      <c r="G48" s="16" t="s">
        <v>150</v>
      </c>
      <c r="H48" s="26" t="s">
        <v>151</v>
      </c>
      <c r="I48" s="151" t="s">
        <v>20</v>
      </c>
      <c r="J48" s="57">
        <v>1</v>
      </c>
      <c r="K48" s="56" t="s">
        <v>383</v>
      </c>
      <c r="L48" s="156" t="s">
        <v>560</v>
      </c>
      <c r="M48" s="119">
        <v>1</v>
      </c>
      <c r="N48" s="68" t="s">
        <v>548</v>
      </c>
      <c r="O48" s="95">
        <v>45</v>
      </c>
      <c r="P48" s="92">
        <v>3</v>
      </c>
    </row>
    <row r="49" spans="1:19" s="4" customFormat="1" ht="95.25" customHeight="1">
      <c r="A49" s="171" t="s">
        <v>17</v>
      </c>
      <c r="B49" s="184" t="s">
        <v>284</v>
      </c>
      <c r="C49" s="142" t="s">
        <v>18</v>
      </c>
      <c r="D49" s="6" t="s">
        <v>276</v>
      </c>
      <c r="E49" s="145" t="s">
        <v>280</v>
      </c>
      <c r="F49" s="145" t="s">
        <v>99</v>
      </c>
      <c r="G49" s="145" t="s">
        <v>161</v>
      </c>
      <c r="H49" s="101">
        <v>43585</v>
      </c>
      <c r="I49" s="146" t="s">
        <v>23</v>
      </c>
      <c r="J49" s="57">
        <v>1</v>
      </c>
      <c r="K49" s="56" t="s">
        <v>383</v>
      </c>
      <c r="L49" s="7" t="s">
        <v>561</v>
      </c>
      <c r="M49" s="119">
        <v>1</v>
      </c>
      <c r="N49" s="156" t="s">
        <v>559</v>
      </c>
      <c r="O49" s="93">
        <v>46</v>
      </c>
      <c r="P49" s="94">
        <v>1</v>
      </c>
      <c r="Q49" s="37"/>
    </row>
    <row r="50" spans="1:19" s="4" customFormat="1" ht="111" customHeight="1">
      <c r="A50" s="171"/>
      <c r="B50" s="184"/>
      <c r="C50" s="142" t="s">
        <v>50</v>
      </c>
      <c r="D50" s="6" t="s">
        <v>98</v>
      </c>
      <c r="E50" s="145" t="s">
        <v>101</v>
      </c>
      <c r="F50" s="145" t="s">
        <v>100</v>
      </c>
      <c r="G50" s="145" t="s">
        <v>281</v>
      </c>
      <c r="H50" s="158" t="s">
        <v>128</v>
      </c>
      <c r="I50" s="146" t="s">
        <v>58</v>
      </c>
      <c r="J50" s="57" t="s">
        <v>408</v>
      </c>
      <c r="K50" s="57" t="s">
        <v>408</v>
      </c>
      <c r="L50" s="2" t="s">
        <v>571</v>
      </c>
      <c r="M50" s="119">
        <v>1</v>
      </c>
      <c r="N50" s="156" t="s">
        <v>562</v>
      </c>
      <c r="O50" s="93">
        <v>47</v>
      </c>
      <c r="P50" s="94">
        <v>2</v>
      </c>
      <c r="Q50" s="37"/>
    </row>
    <row r="51" spans="1:19" s="4" customFormat="1" ht="114.75" customHeight="1">
      <c r="A51" s="171"/>
      <c r="B51" s="184"/>
      <c r="C51" s="142" t="s">
        <v>51</v>
      </c>
      <c r="D51" s="6" t="s">
        <v>97</v>
      </c>
      <c r="E51" s="145" t="s">
        <v>279</v>
      </c>
      <c r="F51" s="145" t="s">
        <v>102</v>
      </c>
      <c r="G51" s="145" t="s">
        <v>282</v>
      </c>
      <c r="H51" s="158" t="s">
        <v>501</v>
      </c>
      <c r="I51" s="146" t="s">
        <v>58</v>
      </c>
      <c r="J51" s="57" t="s">
        <v>408</v>
      </c>
      <c r="K51" s="57" t="s">
        <v>408</v>
      </c>
      <c r="L51" s="7" t="s">
        <v>563</v>
      </c>
      <c r="M51" s="119">
        <v>0</v>
      </c>
      <c r="N51" s="156" t="s">
        <v>564</v>
      </c>
      <c r="O51" s="93">
        <v>48</v>
      </c>
      <c r="P51" s="94">
        <v>2</v>
      </c>
      <c r="Q51" s="37"/>
    </row>
    <row r="52" spans="1:19" s="41" customFormat="1" ht="209.25" customHeight="1">
      <c r="A52" s="183"/>
      <c r="B52" s="185"/>
      <c r="C52" s="67" t="s">
        <v>52</v>
      </c>
      <c r="D52" s="145" t="s">
        <v>278</v>
      </c>
      <c r="E52" s="145" t="s">
        <v>277</v>
      </c>
      <c r="F52" s="145" t="s">
        <v>96</v>
      </c>
      <c r="G52" s="145" t="s">
        <v>283</v>
      </c>
      <c r="H52" s="26" t="s">
        <v>406</v>
      </c>
      <c r="I52" s="145" t="s">
        <v>23</v>
      </c>
      <c r="J52" s="57">
        <v>0.5</v>
      </c>
      <c r="K52" s="49" t="s">
        <v>383</v>
      </c>
      <c r="L52" s="2" t="s">
        <v>565</v>
      </c>
      <c r="M52" s="119">
        <v>0.75</v>
      </c>
      <c r="N52" s="73" t="s">
        <v>441</v>
      </c>
      <c r="O52" s="95">
        <v>49</v>
      </c>
      <c r="P52" s="92">
        <v>3</v>
      </c>
    </row>
    <row r="53" spans="1:19" s="4" customFormat="1" ht="21.75" customHeight="1">
      <c r="A53" s="171" t="s">
        <v>298</v>
      </c>
      <c r="B53" s="171"/>
      <c r="C53" s="171"/>
      <c r="D53" s="171"/>
      <c r="E53" s="171"/>
      <c r="F53" s="171"/>
      <c r="G53" s="171"/>
      <c r="H53" s="171"/>
      <c r="I53" s="182"/>
      <c r="J53" s="51"/>
      <c r="K53" s="51"/>
      <c r="M53" s="124"/>
      <c r="O53" s="92"/>
      <c r="P53" s="94"/>
      <c r="Q53" s="37"/>
    </row>
    <row r="54" spans="1:19" s="4" customFormat="1" ht="23.25" customHeight="1">
      <c r="A54" s="171" t="s">
        <v>302</v>
      </c>
      <c r="B54" s="171"/>
      <c r="C54" s="183" t="s">
        <v>300</v>
      </c>
      <c r="D54" s="183"/>
      <c r="E54" s="183" t="s">
        <v>301</v>
      </c>
      <c r="F54" s="183"/>
      <c r="G54" s="183"/>
      <c r="H54" s="183"/>
      <c r="I54" s="183"/>
      <c r="J54" s="52"/>
      <c r="K54" s="52"/>
      <c r="M54" s="124"/>
      <c r="O54" s="92"/>
      <c r="P54" s="94"/>
      <c r="Q54" s="37"/>
    </row>
    <row r="55" spans="1:19" s="4" customFormat="1" ht="21.75" customHeight="1" thickBot="1">
      <c r="A55" s="170" t="s">
        <v>299</v>
      </c>
      <c r="B55" s="171"/>
      <c r="C55" s="170" t="s">
        <v>303</v>
      </c>
      <c r="D55" s="170"/>
      <c r="E55" s="172" t="s">
        <v>304</v>
      </c>
      <c r="F55" s="172"/>
      <c r="G55" s="172"/>
      <c r="H55" s="172"/>
      <c r="I55" s="172"/>
      <c r="J55" s="53"/>
      <c r="K55" s="53"/>
      <c r="O55" s="92"/>
      <c r="P55" s="94"/>
      <c r="Q55" s="37"/>
    </row>
    <row r="56" spans="1:19" s="4" customFormat="1" ht="74.25" customHeight="1">
      <c r="A56" s="170" t="s">
        <v>305</v>
      </c>
      <c r="B56" s="171"/>
      <c r="C56" s="170" t="s">
        <v>306</v>
      </c>
      <c r="D56" s="170"/>
      <c r="E56" s="172" t="s">
        <v>307</v>
      </c>
      <c r="F56" s="172"/>
      <c r="G56" s="172"/>
      <c r="H56" s="172"/>
      <c r="I56" s="172"/>
      <c r="J56" s="53"/>
      <c r="K56" s="53"/>
      <c r="L56" s="173" t="s">
        <v>568</v>
      </c>
      <c r="M56" s="174"/>
      <c r="N56" s="174"/>
      <c r="O56" s="92"/>
      <c r="P56" s="94"/>
      <c r="Q56" s="37"/>
    </row>
    <row r="57" spans="1:19" s="41" customFormat="1" ht="13.5" customHeight="1">
      <c r="A57" s="45"/>
      <c r="B57" s="33"/>
      <c r="C57" s="46"/>
      <c r="D57" s="33"/>
      <c r="E57" s="17"/>
      <c r="F57" s="17"/>
      <c r="G57" s="17"/>
      <c r="H57" s="17"/>
      <c r="I57" s="17"/>
      <c r="J57" s="17"/>
      <c r="K57" s="17"/>
      <c r="L57" s="175"/>
      <c r="M57" s="176"/>
      <c r="N57" s="176"/>
      <c r="O57" s="92"/>
      <c r="P57" s="92"/>
    </row>
    <row r="58" spans="1:19" s="150" customFormat="1" ht="48.75" customHeight="1">
      <c r="F58" s="141" t="s">
        <v>164</v>
      </c>
      <c r="L58" s="177"/>
      <c r="M58" s="178"/>
      <c r="N58" s="178"/>
      <c r="O58" s="99"/>
      <c r="P58" s="99"/>
    </row>
    <row r="59" spans="1:19" ht="52.5" customHeight="1">
      <c r="A59" s="165" t="s">
        <v>398</v>
      </c>
      <c r="B59" s="165"/>
      <c r="C59" s="169" t="s">
        <v>162</v>
      </c>
      <c r="D59" s="169"/>
      <c r="E59" s="35"/>
      <c r="F59" s="169" t="s">
        <v>165</v>
      </c>
      <c r="G59" s="166" t="s">
        <v>166</v>
      </c>
      <c r="H59" s="166"/>
      <c r="I59" s="35"/>
      <c r="J59" s="35"/>
      <c r="K59" s="35"/>
      <c r="L59" s="179" t="s">
        <v>569</v>
      </c>
      <c r="M59" s="180"/>
      <c r="N59" s="181"/>
      <c r="Q59" s="150"/>
      <c r="R59" s="150"/>
      <c r="S59" s="150"/>
    </row>
    <row r="60" spans="1:19" ht="30">
      <c r="A60" s="165"/>
      <c r="B60" s="165"/>
      <c r="C60" s="169"/>
      <c r="D60" s="169"/>
      <c r="F60" s="169"/>
      <c r="G60" s="166"/>
      <c r="H60" s="166"/>
      <c r="L60" s="152" t="s">
        <v>445</v>
      </c>
      <c r="M60" s="153"/>
      <c r="N60" s="154"/>
      <c r="Q60" s="150"/>
      <c r="R60" s="150"/>
      <c r="S60" s="150"/>
    </row>
    <row r="61" spans="1:19" ht="30" customHeight="1">
      <c r="A61" s="165" t="s">
        <v>399</v>
      </c>
      <c r="B61" s="165"/>
      <c r="C61" s="169" t="s">
        <v>163</v>
      </c>
      <c r="D61" s="169"/>
      <c r="F61" s="169" t="s">
        <v>167</v>
      </c>
      <c r="G61" s="166" t="s">
        <v>168</v>
      </c>
      <c r="H61" s="166"/>
      <c r="L61" s="222" t="s">
        <v>446</v>
      </c>
      <c r="M61" s="89" t="s">
        <v>443</v>
      </c>
      <c r="N61" s="85">
        <v>17</v>
      </c>
      <c r="Q61" s="150"/>
      <c r="R61" s="150"/>
      <c r="S61" s="150"/>
    </row>
    <row r="62" spans="1:19" ht="24.75" customHeight="1">
      <c r="A62" s="165"/>
      <c r="B62" s="165"/>
      <c r="C62" s="169"/>
      <c r="D62" s="169"/>
      <c r="F62" s="169"/>
      <c r="G62" s="166"/>
      <c r="H62" s="166"/>
      <c r="L62" s="223"/>
      <c r="M62" s="89" t="s">
        <v>487</v>
      </c>
      <c r="N62" s="85">
        <v>5</v>
      </c>
      <c r="Q62" s="150"/>
      <c r="R62" s="150"/>
      <c r="S62" s="150"/>
    </row>
    <row r="63" spans="1:19" ht="24.75" customHeight="1">
      <c r="A63" s="165" t="s">
        <v>400</v>
      </c>
      <c r="B63" s="165"/>
      <c r="C63" s="166" t="s">
        <v>308</v>
      </c>
      <c r="D63" s="166"/>
      <c r="F63" s="166" t="s">
        <v>169</v>
      </c>
      <c r="G63" s="166" t="s">
        <v>170</v>
      </c>
      <c r="H63" s="166"/>
      <c r="L63" s="222" t="s">
        <v>479</v>
      </c>
      <c r="M63" s="89" t="s">
        <v>443</v>
      </c>
      <c r="N63" s="85">
        <v>24</v>
      </c>
      <c r="Q63" s="150"/>
      <c r="R63" s="150"/>
      <c r="S63" s="150"/>
    </row>
    <row r="64" spans="1:19" ht="24.75" customHeight="1">
      <c r="A64" s="165"/>
      <c r="B64" s="165"/>
      <c r="C64" s="166"/>
      <c r="D64" s="166"/>
      <c r="F64" s="166"/>
      <c r="G64" s="166"/>
      <c r="H64" s="166"/>
      <c r="L64" s="223"/>
      <c r="M64" s="89" t="s">
        <v>444</v>
      </c>
      <c r="N64" s="85">
        <v>3</v>
      </c>
      <c r="Q64" s="150"/>
      <c r="R64" s="150"/>
      <c r="S64" s="150"/>
    </row>
    <row r="65" spans="6:18" ht="15.75" thickBot="1">
      <c r="F65" s="150"/>
      <c r="G65" s="150"/>
      <c r="Q65" s="150"/>
      <c r="R65" s="150"/>
    </row>
    <row r="66" spans="6:18" ht="15.75" thickBot="1">
      <c r="F66" s="160"/>
      <c r="G66" s="160"/>
      <c r="L66" s="161" t="s">
        <v>480</v>
      </c>
      <c r="M66" s="162"/>
      <c r="N66" s="139" t="s">
        <v>481</v>
      </c>
      <c r="Q66" s="150"/>
      <c r="R66" s="150"/>
    </row>
    <row r="67" spans="6:18" ht="75.75" customHeight="1" thickBot="1">
      <c r="F67" s="160"/>
      <c r="G67" s="160"/>
      <c r="L67" s="163" t="s">
        <v>482</v>
      </c>
      <c r="M67" s="164"/>
      <c r="N67" s="140" t="s">
        <v>459</v>
      </c>
    </row>
    <row r="68" spans="6:18">
      <c r="F68" s="150"/>
      <c r="G68" s="150"/>
    </row>
    <row r="69" spans="6:18">
      <c r="F69" s="150"/>
      <c r="G69" s="150"/>
    </row>
  </sheetData>
  <mergeCells count="60">
    <mergeCell ref="I13:I14"/>
    <mergeCell ref="B17:B18"/>
    <mergeCell ref="A2:I2"/>
    <mergeCell ref="J2:K2"/>
    <mergeCell ref="L2:N2"/>
    <mergeCell ref="C3:D3"/>
    <mergeCell ref="A4:A11"/>
    <mergeCell ref="B4:B5"/>
    <mergeCell ref="B6:B7"/>
    <mergeCell ref="B8:B9"/>
    <mergeCell ref="A12:A19"/>
    <mergeCell ref="B12:B15"/>
    <mergeCell ref="E13:E14"/>
    <mergeCell ref="F13:F14"/>
    <mergeCell ref="G13:G14"/>
    <mergeCell ref="A20:A26"/>
    <mergeCell ref="B21:B22"/>
    <mergeCell ref="B23:B24"/>
    <mergeCell ref="B25:B26"/>
    <mergeCell ref="A27:A39"/>
    <mergeCell ref="B27:B28"/>
    <mergeCell ref="B29:B31"/>
    <mergeCell ref="B34:B36"/>
    <mergeCell ref="B37:B39"/>
    <mergeCell ref="A40:A48"/>
    <mergeCell ref="B40:B43"/>
    <mergeCell ref="G42:G43"/>
    <mergeCell ref="B45:B46"/>
    <mergeCell ref="A49:A52"/>
    <mergeCell ref="B49:B52"/>
    <mergeCell ref="A53:I53"/>
    <mergeCell ref="A54:B54"/>
    <mergeCell ref="C54:D54"/>
    <mergeCell ref="E54:I54"/>
    <mergeCell ref="A55:B55"/>
    <mergeCell ref="C55:D55"/>
    <mergeCell ref="E55:I55"/>
    <mergeCell ref="A56:B56"/>
    <mergeCell ref="C56:D56"/>
    <mergeCell ref="E56:I56"/>
    <mergeCell ref="L56:N58"/>
    <mergeCell ref="A59:B60"/>
    <mergeCell ref="C59:D60"/>
    <mergeCell ref="F59:F60"/>
    <mergeCell ref="G59:H60"/>
    <mergeCell ref="L59:N59"/>
    <mergeCell ref="A61:B62"/>
    <mergeCell ref="C61:D62"/>
    <mergeCell ref="F61:F62"/>
    <mergeCell ref="G61:H62"/>
    <mergeCell ref="L61:L62"/>
    <mergeCell ref="F66:F67"/>
    <mergeCell ref="G66:G67"/>
    <mergeCell ref="L66:M66"/>
    <mergeCell ref="L67:M67"/>
    <mergeCell ref="A63:B64"/>
    <mergeCell ref="C63:D64"/>
    <mergeCell ref="F63:F64"/>
    <mergeCell ref="G63:H64"/>
    <mergeCell ref="L63:L64"/>
  </mergeCells>
  <hyperlinks>
    <hyperlink ref="K4" r:id="rId1"/>
    <hyperlink ref="K5" r:id="rId2"/>
    <hyperlink ref="K7" r:id="rId3"/>
    <hyperlink ref="K6" r:id="rId4"/>
    <hyperlink ref="K9" r:id="rId5"/>
    <hyperlink ref="K12" r:id="rId6"/>
    <hyperlink ref="K13" r:id="rId7"/>
    <hyperlink ref="K20" r:id="rId8"/>
    <hyperlink ref="K21" r:id="rId9"/>
    <hyperlink ref="K22" r:id="rId10"/>
    <hyperlink ref="K23" r:id="rId11"/>
    <hyperlink ref="K24" r:id="rId12"/>
    <hyperlink ref="K25" r:id="rId13"/>
    <hyperlink ref="K26" r:id="rId14"/>
    <hyperlink ref="K28" r:id="rId15"/>
    <hyperlink ref="K30" r:id="rId16"/>
    <hyperlink ref="K31" r:id="rId17"/>
    <hyperlink ref="K32" r:id="rId18"/>
    <hyperlink ref="K40" r:id="rId19"/>
    <hyperlink ref="K41" r:id="rId20"/>
    <hyperlink ref="K44" r:id="rId21"/>
    <hyperlink ref="K45" r:id="rId22"/>
    <hyperlink ref="K48" r:id="rId23"/>
    <hyperlink ref="K49" r:id="rId24"/>
    <hyperlink ref="K39" r:id="rId25"/>
    <hyperlink ref="K36" r:id="rId26"/>
    <hyperlink ref="K35" r:id="rId27"/>
    <hyperlink ref="N15" r:id="rId28" display="http://www.subredsur.gov.co/transparencia/tramites-servicios/tramites-servicios"/>
    <hyperlink ref="N21" r:id="rId29"/>
    <hyperlink ref="N29" r:id="rId30"/>
    <hyperlink ref="N48" r:id="rId31"/>
  </hyperlinks>
  <pageMargins left="0.39370078740157483" right="0.39370078740157483" top="0.39370078740157483" bottom="0.39370078740157483" header="0.39370078740157483" footer="0.39370078740157483"/>
  <pageSetup scale="35" fitToHeight="0" orientation="portrait" r:id="rId32"/>
  <rowBreaks count="2" manualBreakCount="2">
    <brk id="25" max="8" man="1"/>
    <brk id="47" max="8" man="1"/>
  </rowBreaks>
  <drawing r:id="rId3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1"/>
  <sheetViews>
    <sheetView showGridLines="0" topLeftCell="E9" zoomScale="70" zoomScaleNormal="70" zoomScaleSheetLayoutView="70" workbookViewId="0">
      <selection activeCell="F12" sqref="F12"/>
    </sheetView>
  </sheetViews>
  <sheetFormatPr baseColWidth="10" defaultColWidth="11.42578125" defaultRowHeight="15"/>
  <cols>
    <col min="1" max="1" width="19.5703125" style="38" customWidth="1"/>
    <col min="2" max="2" width="24.7109375" style="38" customWidth="1"/>
    <col min="3" max="3" width="8.42578125" style="38" customWidth="1"/>
    <col min="4" max="4" width="58.85546875" style="38" customWidth="1"/>
    <col min="5" max="5" width="36.42578125" style="38" customWidth="1"/>
    <col min="6" max="6" width="36.5703125" style="38" customWidth="1"/>
    <col min="7" max="7" width="34.28515625" style="38" customWidth="1"/>
    <col min="8" max="8" width="15" style="38" customWidth="1"/>
    <col min="9" max="9" width="14" style="38" customWidth="1"/>
    <col min="10" max="10" width="17.28515625" style="38" hidden="1" customWidth="1"/>
    <col min="11" max="11" width="51.7109375" style="38" hidden="1" customWidth="1"/>
    <col min="12" max="12" width="59.5703125" style="38" customWidth="1"/>
    <col min="13" max="13" width="45" style="38" customWidth="1"/>
    <col min="14" max="14" width="4.42578125" style="38" bestFit="1" customWidth="1"/>
    <col min="15" max="15" width="45.7109375" style="38" customWidth="1"/>
    <col min="16" max="16" width="25.140625" style="38" bestFit="1" customWidth="1"/>
    <col min="17" max="17" width="45.7109375" style="38" customWidth="1"/>
    <col min="18" max="18" width="10.140625" style="38" customWidth="1"/>
    <col min="19" max="20" width="0" style="90" hidden="1" customWidth="1"/>
    <col min="21" max="16384" width="11.42578125" style="38"/>
  </cols>
  <sheetData>
    <row r="1" spans="1:21">
      <c r="A1" s="36"/>
      <c r="B1" s="36"/>
      <c r="C1" s="36"/>
      <c r="D1" s="36"/>
      <c r="E1" s="36"/>
      <c r="F1" s="36"/>
      <c r="G1" s="36"/>
      <c r="H1" s="36"/>
      <c r="I1" s="36"/>
      <c r="J1" s="36"/>
      <c r="K1" s="36"/>
    </row>
    <row r="2" spans="1:21" ht="129.75" customHeight="1">
      <c r="A2" s="165" t="s">
        <v>25</v>
      </c>
      <c r="B2" s="165"/>
      <c r="C2" s="165"/>
      <c r="D2" s="165"/>
      <c r="E2" s="165"/>
      <c r="F2" s="165"/>
      <c r="G2" s="165"/>
      <c r="H2" s="165"/>
      <c r="I2" s="165"/>
      <c r="J2" s="193" t="s">
        <v>407</v>
      </c>
      <c r="K2" s="194"/>
      <c r="L2" s="165"/>
      <c r="M2" s="165"/>
      <c r="O2" s="195" t="s">
        <v>458</v>
      </c>
      <c r="P2" s="196"/>
      <c r="Q2" s="196"/>
    </row>
    <row r="3" spans="1:21" s="41" customFormat="1" ht="70.5" customHeight="1">
      <c r="A3" s="30" t="s">
        <v>2</v>
      </c>
      <c r="B3" s="30" t="s">
        <v>4</v>
      </c>
      <c r="C3" s="183" t="s">
        <v>0</v>
      </c>
      <c r="D3" s="183"/>
      <c r="E3" s="30" t="s">
        <v>70</v>
      </c>
      <c r="F3" s="30" t="s">
        <v>71</v>
      </c>
      <c r="G3" s="30" t="s">
        <v>66</v>
      </c>
      <c r="H3" s="30" t="s">
        <v>3</v>
      </c>
      <c r="I3" s="30" t="s">
        <v>1</v>
      </c>
      <c r="J3" s="39" t="s">
        <v>59</v>
      </c>
      <c r="K3" s="40" t="s">
        <v>60</v>
      </c>
      <c r="L3" s="40" t="s">
        <v>67</v>
      </c>
      <c r="M3" s="40" t="s">
        <v>60</v>
      </c>
      <c r="O3" s="65" t="s">
        <v>456</v>
      </c>
      <c r="P3" s="66" t="s">
        <v>67</v>
      </c>
      <c r="Q3" s="66" t="s">
        <v>457</v>
      </c>
      <c r="R3" s="116" t="s">
        <v>476</v>
      </c>
      <c r="S3" s="91" t="s">
        <v>442</v>
      </c>
      <c r="T3" s="92"/>
    </row>
    <row r="4" spans="1:21" s="4" customFormat="1" ht="90">
      <c r="A4" s="197" t="s">
        <v>5</v>
      </c>
      <c r="B4" s="186" t="s">
        <v>486</v>
      </c>
      <c r="C4" s="63" t="s">
        <v>27</v>
      </c>
      <c r="D4" s="6" t="s">
        <v>171</v>
      </c>
      <c r="E4" s="2" t="s">
        <v>179</v>
      </c>
      <c r="F4" s="1" t="s">
        <v>140</v>
      </c>
      <c r="G4" s="2" t="s">
        <v>180</v>
      </c>
      <c r="H4" s="101" t="s">
        <v>65</v>
      </c>
      <c r="I4" s="13" t="s">
        <v>31</v>
      </c>
      <c r="J4" s="57">
        <v>1</v>
      </c>
      <c r="K4" s="56" t="s">
        <v>383</v>
      </c>
      <c r="L4" s="58"/>
      <c r="M4" s="59"/>
      <c r="N4" s="41"/>
      <c r="O4" s="7" t="s">
        <v>431</v>
      </c>
      <c r="P4" s="74">
        <v>1</v>
      </c>
      <c r="Q4" s="7" t="s">
        <v>451</v>
      </c>
      <c r="R4" s="37"/>
      <c r="S4" s="93">
        <v>1</v>
      </c>
      <c r="T4" s="94">
        <v>1</v>
      </c>
      <c r="U4" s="37"/>
    </row>
    <row r="5" spans="1:21" s="4" customFormat="1" ht="120">
      <c r="A5" s="197"/>
      <c r="B5" s="186"/>
      <c r="C5" s="63" t="s">
        <v>26</v>
      </c>
      <c r="D5" s="6" t="s">
        <v>172</v>
      </c>
      <c r="E5" s="2" t="s">
        <v>178</v>
      </c>
      <c r="F5" s="2" t="s">
        <v>72</v>
      </c>
      <c r="G5" s="2" t="s">
        <v>181</v>
      </c>
      <c r="H5" s="107" t="s">
        <v>68</v>
      </c>
      <c r="I5" s="13" t="s">
        <v>32</v>
      </c>
      <c r="J5" s="57">
        <v>0.94</v>
      </c>
      <c r="K5" s="56" t="s">
        <v>383</v>
      </c>
      <c r="L5" s="59"/>
      <c r="M5" s="59"/>
      <c r="N5" s="41"/>
      <c r="O5" s="7" t="s">
        <v>463</v>
      </c>
      <c r="P5" s="74">
        <v>1</v>
      </c>
      <c r="Q5" s="113" t="s">
        <v>488</v>
      </c>
      <c r="R5" s="41">
        <v>1</v>
      </c>
      <c r="S5" s="93">
        <v>2</v>
      </c>
      <c r="T5" s="94">
        <v>2</v>
      </c>
      <c r="U5" s="37"/>
    </row>
    <row r="6" spans="1:21" s="4" customFormat="1" ht="118.5" customHeight="1">
      <c r="A6" s="197"/>
      <c r="B6" s="186" t="s">
        <v>297</v>
      </c>
      <c r="C6" s="15" t="s">
        <v>6</v>
      </c>
      <c r="D6" s="6" t="s">
        <v>173</v>
      </c>
      <c r="E6" s="7" t="s">
        <v>464</v>
      </c>
      <c r="F6" s="7" t="s">
        <v>115</v>
      </c>
      <c r="G6" s="2" t="s">
        <v>81</v>
      </c>
      <c r="H6" s="107" t="s">
        <v>405</v>
      </c>
      <c r="I6" s="13" t="s">
        <v>31</v>
      </c>
      <c r="J6" s="57">
        <v>1</v>
      </c>
      <c r="K6" s="56" t="s">
        <v>383</v>
      </c>
      <c r="L6" s="42" t="s">
        <v>465</v>
      </c>
      <c r="M6" s="62" t="s">
        <v>383</v>
      </c>
      <c r="N6" s="41">
        <v>1</v>
      </c>
      <c r="O6" s="7" t="s">
        <v>489</v>
      </c>
      <c r="P6" s="120"/>
      <c r="Q6" s="7" t="s">
        <v>490</v>
      </c>
      <c r="R6" s="41">
        <v>2</v>
      </c>
      <c r="S6" s="93">
        <v>3</v>
      </c>
      <c r="T6" s="94">
        <v>3</v>
      </c>
      <c r="U6" s="37"/>
    </row>
    <row r="7" spans="1:21" s="4" customFormat="1" ht="76.5" customHeight="1">
      <c r="A7" s="197"/>
      <c r="B7" s="186"/>
      <c r="C7" s="15" t="s">
        <v>7</v>
      </c>
      <c r="D7" s="6" t="s">
        <v>174</v>
      </c>
      <c r="E7" s="7" t="s">
        <v>69</v>
      </c>
      <c r="F7" s="7" t="s">
        <v>73</v>
      </c>
      <c r="G7" s="7" t="s">
        <v>182</v>
      </c>
      <c r="H7" s="101">
        <v>43524</v>
      </c>
      <c r="I7" s="13" t="s">
        <v>31</v>
      </c>
      <c r="J7" s="57">
        <v>1</v>
      </c>
      <c r="K7" s="56" t="s">
        <v>383</v>
      </c>
      <c r="L7" s="59"/>
      <c r="M7" s="59"/>
      <c r="N7" s="41"/>
      <c r="O7" s="7" t="s">
        <v>491</v>
      </c>
      <c r="P7" s="121">
        <v>1</v>
      </c>
      <c r="Q7" s="7" t="s">
        <v>495</v>
      </c>
      <c r="R7" s="41"/>
      <c r="S7" s="93">
        <v>4</v>
      </c>
      <c r="T7" s="94">
        <v>1</v>
      </c>
      <c r="U7" s="37"/>
    </row>
    <row r="8" spans="1:21" s="41" customFormat="1" ht="131.25" customHeight="1">
      <c r="A8" s="183"/>
      <c r="B8" s="183" t="s">
        <v>389</v>
      </c>
      <c r="C8" s="67" t="s">
        <v>8</v>
      </c>
      <c r="D8" s="29" t="s">
        <v>385</v>
      </c>
      <c r="E8" s="29" t="s">
        <v>177</v>
      </c>
      <c r="F8" s="29" t="s">
        <v>75</v>
      </c>
      <c r="G8" s="29" t="s">
        <v>183</v>
      </c>
      <c r="H8" s="102">
        <v>43677</v>
      </c>
      <c r="I8" s="29" t="s">
        <v>31</v>
      </c>
      <c r="J8" s="57" t="s">
        <v>408</v>
      </c>
      <c r="K8" s="54" t="s">
        <v>408</v>
      </c>
      <c r="L8" s="42" t="s">
        <v>386</v>
      </c>
      <c r="M8" s="62" t="s">
        <v>383</v>
      </c>
      <c r="N8" s="41">
        <v>2</v>
      </c>
      <c r="O8" s="7" t="s">
        <v>492</v>
      </c>
      <c r="P8" s="120">
        <f>14/17</f>
        <v>0.82352941176470584</v>
      </c>
      <c r="Q8" s="7" t="s">
        <v>496</v>
      </c>
      <c r="S8" s="95">
        <v>5</v>
      </c>
      <c r="T8" s="92">
        <v>3</v>
      </c>
    </row>
    <row r="9" spans="1:21" s="37" customFormat="1" ht="116.25" customHeight="1">
      <c r="A9" s="186"/>
      <c r="B9" s="186"/>
      <c r="C9" s="63" t="s">
        <v>28</v>
      </c>
      <c r="D9" s="29" t="s">
        <v>175</v>
      </c>
      <c r="E9" s="29" t="s">
        <v>74</v>
      </c>
      <c r="F9" s="29" t="s">
        <v>76</v>
      </c>
      <c r="G9" s="29" t="s">
        <v>184</v>
      </c>
      <c r="H9" s="101">
        <v>43497</v>
      </c>
      <c r="I9" s="28" t="s">
        <v>33</v>
      </c>
      <c r="J9" s="57">
        <v>1</v>
      </c>
      <c r="K9" s="56" t="s">
        <v>383</v>
      </c>
      <c r="L9" s="60"/>
      <c r="M9" s="60"/>
      <c r="O9" s="7" t="s">
        <v>493</v>
      </c>
      <c r="P9" s="121">
        <v>1</v>
      </c>
      <c r="Q9" s="7" t="s">
        <v>497</v>
      </c>
      <c r="R9" s="41"/>
      <c r="S9" s="93">
        <v>6</v>
      </c>
      <c r="T9" s="94">
        <v>1</v>
      </c>
    </row>
    <row r="10" spans="1:21" s="41" customFormat="1" ht="133.5" customHeight="1">
      <c r="A10" s="183"/>
      <c r="B10" s="30" t="s">
        <v>390</v>
      </c>
      <c r="C10" s="63" t="s">
        <v>29</v>
      </c>
      <c r="D10" s="29" t="s">
        <v>159</v>
      </c>
      <c r="E10" s="29" t="s">
        <v>77</v>
      </c>
      <c r="F10" s="29" t="s">
        <v>160</v>
      </c>
      <c r="G10" s="29" t="s">
        <v>80</v>
      </c>
      <c r="H10" s="108" t="s">
        <v>405</v>
      </c>
      <c r="I10" s="29" t="s">
        <v>34</v>
      </c>
      <c r="J10" s="57">
        <v>0</v>
      </c>
      <c r="K10" s="49" t="s">
        <v>383</v>
      </c>
      <c r="L10" s="42" t="s">
        <v>388</v>
      </c>
      <c r="M10" s="8"/>
      <c r="O10" s="7" t="s">
        <v>494</v>
      </c>
      <c r="P10" s="120"/>
      <c r="Q10" s="7" t="s">
        <v>498</v>
      </c>
      <c r="R10" s="41">
        <v>3</v>
      </c>
      <c r="S10" s="93">
        <v>7</v>
      </c>
      <c r="T10" s="92">
        <v>3</v>
      </c>
    </row>
    <row r="11" spans="1:21" s="4" customFormat="1" ht="123.75" customHeight="1">
      <c r="A11" s="197"/>
      <c r="B11" s="5" t="s">
        <v>296</v>
      </c>
      <c r="C11" s="63" t="s">
        <v>30</v>
      </c>
      <c r="D11" s="6" t="s">
        <v>176</v>
      </c>
      <c r="E11" s="7" t="s">
        <v>78</v>
      </c>
      <c r="F11" s="7" t="s">
        <v>79</v>
      </c>
      <c r="G11" s="7" t="s">
        <v>82</v>
      </c>
      <c r="H11" s="108" t="s">
        <v>405</v>
      </c>
      <c r="I11" s="13" t="s">
        <v>35</v>
      </c>
      <c r="J11" s="57">
        <v>1</v>
      </c>
      <c r="K11" s="49" t="s">
        <v>383</v>
      </c>
      <c r="L11" s="3"/>
      <c r="M11" s="8"/>
      <c r="O11" s="7" t="s">
        <v>484</v>
      </c>
      <c r="P11" s="120">
        <v>1</v>
      </c>
      <c r="Q11" s="111" t="s">
        <v>483</v>
      </c>
      <c r="R11" s="117">
        <v>4</v>
      </c>
      <c r="S11" s="93">
        <v>8</v>
      </c>
      <c r="T11" s="94">
        <v>3</v>
      </c>
      <c r="U11" s="37"/>
    </row>
    <row r="12" spans="1:21" s="41" customFormat="1" ht="159" customHeight="1">
      <c r="A12" s="183" t="s">
        <v>19</v>
      </c>
      <c r="B12" s="183" t="s">
        <v>391</v>
      </c>
      <c r="C12" s="67" t="s">
        <v>54</v>
      </c>
      <c r="D12" s="29" t="s">
        <v>185</v>
      </c>
      <c r="E12" s="29" t="s">
        <v>198</v>
      </c>
      <c r="F12" s="29" t="s">
        <v>116</v>
      </c>
      <c r="G12" s="29" t="s">
        <v>199</v>
      </c>
      <c r="H12" s="102" t="s">
        <v>141</v>
      </c>
      <c r="I12" s="44" t="s">
        <v>56</v>
      </c>
      <c r="J12" s="57">
        <v>1</v>
      </c>
      <c r="K12" s="56" t="s">
        <v>383</v>
      </c>
      <c r="L12" s="42" t="s">
        <v>418</v>
      </c>
      <c r="M12" s="62" t="s">
        <v>383</v>
      </c>
      <c r="N12" s="41">
        <v>3</v>
      </c>
      <c r="O12" s="2" t="s">
        <v>462</v>
      </c>
      <c r="P12" s="120">
        <v>1</v>
      </c>
      <c r="Q12" s="112" t="s">
        <v>455</v>
      </c>
      <c r="S12" s="95">
        <v>9</v>
      </c>
      <c r="T12" s="92">
        <v>3</v>
      </c>
    </row>
    <row r="13" spans="1:21" s="41" customFormat="1" ht="182.25" customHeight="1">
      <c r="A13" s="183"/>
      <c r="B13" s="183"/>
      <c r="C13" s="67" t="s">
        <v>37</v>
      </c>
      <c r="D13" s="29" t="s">
        <v>186</v>
      </c>
      <c r="E13" s="191" t="s">
        <v>466</v>
      </c>
      <c r="F13" s="185" t="s">
        <v>109</v>
      </c>
      <c r="G13" s="185" t="s">
        <v>200</v>
      </c>
      <c r="H13" s="103">
        <v>43677</v>
      </c>
      <c r="I13" s="192" t="s">
        <v>387</v>
      </c>
      <c r="J13" s="57">
        <v>1</v>
      </c>
      <c r="K13" s="56" t="s">
        <v>383</v>
      </c>
      <c r="L13" s="42" t="s">
        <v>379</v>
      </c>
      <c r="M13" s="62" t="s">
        <v>383</v>
      </c>
      <c r="N13" s="41">
        <v>4</v>
      </c>
      <c r="O13" s="2" t="s">
        <v>431</v>
      </c>
      <c r="P13" s="120">
        <v>1</v>
      </c>
      <c r="Q13" s="2" t="s">
        <v>452</v>
      </c>
      <c r="S13" s="95">
        <v>10</v>
      </c>
      <c r="T13" s="92">
        <v>3</v>
      </c>
    </row>
    <row r="14" spans="1:21" s="4" customFormat="1" ht="88.5" customHeight="1">
      <c r="A14" s="171"/>
      <c r="B14" s="186"/>
      <c r="C14" s="63" t="s">
        <v>295</v>
      </c>
      <c r="D14" s="2" t="s">
        <v>187</v>
      </c>
      <c r="E14" s="191"/>
      <c r="F14" s="185"/>
      <c r="G14" s="185"/>
      <c r="H14" s="133">
        <v>43738</v>
      </c>
      <c r="I14" s="170"/>
      <c r="J14" s="57" t="s">
        <v>408</v>
      </c>
      <c r="K14" s="54" t="s">
        <v>408</v>
      </c>
      <c r="L14" s="57" t="s">
        <v>408</v>
      </c>
      <c r="M14" s="57" t="s">
        <v>408</v>
      </c>
      <c r="O14" s="7" t="s">
        <v>477</v>
      </c>
      <c r="P14" s="122">
        <v>1</v>
      </c>
      <c r="Q14" s="7" t="s">
        <v>478</v>
      </c>
      <c r="R14" s="41">
        <v>5</v>
      </c>
      <c r="S14" s="93">
        <v>11</v>
      </c>
      <c r="T14" s="94">
        <v>2</v>
      </c>
      <c r="U14" s="37"/>
    </row>
    <row r="15" spans="1:21" s="41" customFormat="1" ht="141.75" customHeight="1">
      <c r="A15" s="183"/>
      <c r="B15" s="183"/>
      <c r="C15" s="67" t="s">
        <v>294</v>
      </c>
      <c r="D15" s="29" t="s">
        <v>188</v>
      </c>
      <c r="E15" s="12" t="s">
        <v>197</v>
      </c>
      <c r="F15" s="29" t="s">
        <v>110</v>
      </c>
      <c r="G15" s="29" t="s">
        <v>111</v>
      </c>
      <c r="H15" s="108" t="s">
        <v>406</v>
      </c>
      <c r="I15" s="44" t="s">
        <v>62</v>
      </c>
      <c r="J15" s="57" t="s">
        <v>408</v>
      </c>
      <c r="K15" s="55" t="s">
        <v>408</v>
      </c>
      <c r="L15" s="42" t="s">
        <v>404</v>
      </c>
      <c r="M15" s="62" t="s">
        <v>383</v>
      </c>
      <c r="N15" s="41">
        <v>5</v>
      </c>
      <c r="O15" s="2" t="s">
        <v>419</v>
      </c>
      <c r="P15" s="120">
        <v>1</v>
      </c>
      <c r="Q15" s="68" t="s">
        <v>420</v>
      </c>
      <c r="R15" s="41">
        <v>6</v>
      </c>
      <c r="S15" s="95">
        <v>12</v>
      </c>
      <c r="T15" s="92">
        <v>3</v>
      </c>
    </row>
    <row r="16" spans="1:21" s="4" customFormat="1" ht="216.75">
      <c r="A16" s="171"/>
      <c r="B16" s="5" t="s">
        <v>290</v>
      </c>
      <c r="C16" s="63" t="s">
        <v>293</v>
      </c>
      <c r="D16" s="6" t="s">
        <v>189</v>
      </c>
      <c r="E16" s="9" t="s">
        <v>196</v>
      </c>
      <c r="F16" s="7" t="s">
        <v>112</v>
      </c>
      <c r="G16" s="1" t="s">
        <v>201</v>
      </c>
      <c r="H16" s="101">
        <v>43677</v>
      </c>
      <c r="I16" s="13" t="s">
        <v>433</v>
      </c>
      <c r="J16" s="57" t="s">
        <v>408</v>
      </c>
      <c r="K16" s="55" t="s">
        <v>408</v>
      </c>
      <c r="L16" s="42" t="s">
        <v>410</v>
      </c>
      <c r="M16" s="10"/>
      <c r="O16" s="7" t="s">
        <v>434</v>
      </c>
      <c r="P16" s="120">
        <v>0</v>
      </c>
      <c r="Q16" s="7" t="s">
        <v>435</v>
      </c>
      <c r="R16" s="41"/>
      <c r="S16" s="93">
        <v>13</v>
      </c>
      <c r="T16" s="94">
        <v>3</v>
      </c>
      <c r="U16" s="37"/>
    </row>
    <row r="17" spans="1:21" s="4" customFormat="1" ht="76.5">
      <c r="A17" s="171"/>
      <c r="B17" s="186" t="s">
        <v>289</v>
      </c>
      <c r="C17" s="63" t="s">
        <v>292</v>
      </c>
      <c r="D17" s="6" t="s">
        <v>190</v>
      </c>
      <c r="E17" s="1" t="s">
        <v>195</v>
      </c>
      <c r="F17" s="1" t="s">
        <v>113</v>
      </c>
      <c r="G17" s="1" t="s">
        <v>202</v>
      </c>
      <c r="H17" s="107">
        <v>43830</v>
      </c>
      <c r="I17" s="25" t="s">
        <v>55</v>
      </c>
      <c r="J17" s="57" t="s">
        <v>408</v>
      </c>
      <c r="K17" s="55" t="s">
        <v>408</v>
      </c>
      <c r="L17" s="55" t="s">
        <v>408</v>
      </c>
      <c r="M17" s="3"/>
      <c r="O17" s="7"/>
      <c r="P17" s="119"/>
      <c r="Q17" s="7"/>
      <c r="R17" s="41">
        <v>7</v>
      </c>
      <c r="S17" s="93">
        <v>14</v>
      </c>
      <c r="T17" s="94">
        <v>2</v>
      </c>
      <c r="U17" s="37"/>
    </row>
    <row r="18" spans="1:21" s="4" customFormat="1" ht="76.5">
      <c r="A18" s="171"/>
      <c r="B18" s="186"/>
      <c r="C18" s="63" t="s">
        <v>291</v>
      </c>
      <c r="D18" s="6" t="s">
        <v>191</v>
      </c>
      <c r="E18" s="1" t="s">
        <v>194</v>
      </c>
      <c r="F18" s="1" t="s">
        <v>117</v>
      </c>
      <c r="G18" s="1" t="s">
        <v>203</v>
      </c>
      <c r="H18" s="107">
        <v>43830</v>
      </c>
      <c r="I18" s="13" t="s">
        <v>55</v>
      </c>
      <c r="J18" s="57" t="s">
        <v>408</v>
      </c>
      <c r="K18" s="55" t="s">
        <v>408</v>
      </c>
      <c r="L18" s="55" t="s">
        <v>408</v>
      </c>
      <c r="M18" s="11"/>
      <c r="O18" s="7"/>
      <c r="P18" s="119"/>
      <c r="Q18" s="7"/>
      <c r="R18" s="41">
        <v>8</v>
      </c>
      <c r="S18" s="93">
        <v>15</v>
      </c>
      <c r="T18" s="94">
        <v>2</v>
      </c>
      <c r="U18" s="37"/>
    </row>
    <row r="19" spans="1:21" s="4" customFormat="1" ht="90">
      <c r="A19" s="171"/>
      <c r="B19" s="5" t="s">
        <v>288</v>
      </c>
      <c r="C19" s="63" t="s">
        <v>287</v>
      </c>
      <c r="D19" s="6" t="s">
        <v>192</v>
      </c>
      <c r="E19" s="1" t="s">
        <v>193</v>
      </c>
      <c r="F19" s="1" t="s">
        <v>118</v>
      </c>
      <c r="G19" s="1" t="s">
        <v>204</v>
      </c>
      <c r="H19" s="101">
        <v>43708</v>
      </c>
      <c r="I19" s="13" t="s">
        <v>119</v>
      </c>
      <c r="J19" s="57" t="s">
        <v>408</v>
      </c>
      <c r="K19" s="55" t="s">
        <v>408</v>
      </c>
      <c r="L19" s="55" t="s">
        <v>408</v>
      </c>
      <c r="M19" s="11"/>
      <c r="O19" s="7" t="s">
        <v>436</v>
      </c>
      <c r="P19" s="120">
        <v>1</v>
      </c>
      <c r="Q19" s="7" t="s">
        <v>437</v>
      </c>
      <c r="R19" s="41"/>
      <c r="S19" s="93">
        <v>16</v>
      </c>
      <c r="T19" s="94">
        <v>3</v>
      </c>
      <c r="U19" s="37"/>
    </row>
    <row r="20" spans="1:21" s="4" customFormat="1" ht="242.25">
      <c r="A20" s="186" t="s">
        <v>24</v>
      </c>
      <c r="B20" s="19" t="s">
        <v>205</v>
      </c>
      <c r="C20" s="63" t="s">
        <v>152</v>
      </c>
      <c r="D20" s="7" t="s">
        <v>208</v>
      </c>
      <c r="E20" s="1" t="s">
        <v>216</v>
      </c>
      <c r="F20" s="1" t="s">
        <v>92</v>
      </c>
      <c r="G20" s="1" t="s">
        <v>217</v>
      </c>
      <c r="H20" s="101">
        <v>43524</v>
      </c>
      <c r="I20" s="13" t="s">
        <v>39</v>
      </c>
      <c r="J20" s="57">
        <v>1</v>
      </c>
      <c r="K20" s="56" t="s">
        <v>383</v>
      </c>
      <c r="L20" s="55" t="s">
        <v>408</v>
      </c>
      <c r="M20" s="3"/>
      <c r="O20" s="7" t="s">
        <v>431</v>
      </c>
      <c r="P20" s="123"/>
      <c r="Q20" s="7" t="s">
        <v>432</v>
      </c>
      <c r="R20" s="41"/>
      <c r="S20" s="93">
        <v>17</v>
      </c>
      <c r="T20" s="94">
        <v>1</v>
      </c>
      <c r="U20" s="37"/>
    </row>
    <row r="21" spans="1:21" s="4" customFormat="1" ht="75" customHeight="1">
      <c r="A21" s="186"/>
      <c r="B21" s="184" t="s">
        <v>206</v>
      </c>
      <c r="C21" s="63" t="s">
        <v>153</v>
      </c>
      <c r="D21" s="6" t="s">
        <v>209</v>
      </c>
      <c r="E21" s="12" t="s">
        <v>215</v>
      </c>
      <c r="F21" s="1" t="s">
        <v>93</v>
      </c>
      <c r="G21" s="1" t="s">
        <v>218</v>
      </c>
      <c r="H21" s="107" t="s">
        <v>142</v>
      </c>
      <c r="I21" s="13" t="s">
        <v>39</v>
      </c>
      <c r="J21" s="57">
        <v>1</v>
      </c>
      <c r="K21" s="56" t="s">
        <v>383</v>
      </c>
      <c r="L21" s="55" t="s">
        <v>408</v>
      </c>
      <c r="M21" s="3"/>
      <c r="O21" s="7"/>
      <c r="P21" s="119"/>
      <c r="Q21" s="7"/>
      <c r="R21" s="41">
        <v>9</v>
      </c>
      <c r="S21" s="93">
        <v>18</v>
      </c>
      <c r="T21" s="94">
        <v>2</v>
      </c>
      <c r="U21" s="37"/>
    </row>
    <row r="22" spans="1:21" s="4" customFormat="1" ht="76.5">
      <c r="A22" s="186"/>
      <c r="B22" s="184"/>
      <c r="C22" s="63" t="s">
        <v>154</v>
      </c>
      <c r="D22" s="7" t="s">
        <v>210</v>
      </c>
      <c r="E22" s="1" t="s">
        <v>214</v>
      </c>
      <c r="F22" s="1" t="s">
        <v>94</v>
      </c>
      <c r="G22" s="1" t="s">
        <v>219</v>
      </c>
      <c r="H22" s="101" t="s">
        <v>131</v>
      </c>
      <c r="I22" s="13" t="s">
        <v>36</v>
      </c>
      <c r="J22" s="57">
        <v>1</v>
      </c>
      <c r="K22" s="56" t="s">
        <v>383</v>
      </c>
      <c r="L22" s="55" t="s">
        <v>408</v>
      </c>
      <c r="M22" s="3"/>
      <c r="O22" s="7" t="s">
        <v>431</v>
      </c>
      <c r="P22" s="123"/>
      <c r="Q22" s="7" t="s">
        <v>453</v>
      </c>
      <c r="R22" s="41"/>
      <c r="S22" s="93">
        <v>19</v>
      </c>
      <c r="T22" s="94">
        <v>1</v>
      </c>
      <c r="U22" s="37"/>
    </row>
    <row r="23" spans="1:21" s="4" customFormat="1" ht="109.5" customHeight="1">
      <c r="A23" s="186"/>
      <c r="B23" s="184" t="s">
        <v>207</v>
      </c>
      <c r="C23" s="70" t="s">
        <v>155</v>
      </c>
      <c r="D23" s="6" t="s">
        <v>211</v>
      </c>
      <c r="E23" s="1" t="s">
        <v>143</v>
      </c>
      <c r="F23" s="1" t="s">
        <v>95</v>
      </c>
      <c r="G23" s="1" t="s">
        <v>220</v>
      </c>
      <c r="H23" s="101" t="s">
        <v>131</v>
      </c>
      <c r="I23" s="13" t="s">
        <v>39</v>
      </c>
      <c r="J23" s="57">
        <v>1</v>
      </c>
      <c r="K23" s="56" t="s">
        <v>383</v>
      </c>
      <c r="L23" s="55" t="s">
        <v>408</v>
      </c>
      <c r="M23" s="3"/>
      <c r="O23" s="7" t="s">
        <v>431</v>
      </c>
      <c r="P23" s="123"/>
      <c r="Q23" s="7" t="s">
        <v>453</v>
      </c>
      <c r="R23" s="41"/>
      <c r="S23" s="96">
        <v>20</v>
      </c>
      <c r="T23" s="94">
        <v>1</v>
      </c>
      <c r="U23" s="37"/>
    </row>
    <row r="24" spans="1:21" s="4" customFormat="1" ht="83.25" customHeight="1">
      <c r="A24" s="186"/>
      <c r="B24" s="184"/>
      <c r="C24" s="70" t="s">
        <v>156</v>
      </c>
      <c r="D24" s="6" t="s">
        <v>212</v>
      </c>
      <c r="E24" s="12" t="s">
        <v>144</v>
      </c>
      <c r="F24" s="1" t="s">
        <v>83</v>
      </c>
      <c r="G24" s="1" t="s">
        <v>84</v>
      </c>
      <c r="H24" s="101">
        <v>43585</v>
      </c>
      <c r="I24" s="13" t="s">
        <v>39</v>
      </c>
      <c r="J24" s="57">
        <v>1</v>
      </c>
      <c r="K24" s="56" t="s">
        <v>383</v>
      </c>
      <c r="L24" s="55" t="s">
        <v>408</v>
      </c>
      <c r="M24" s="3"/>
      <c r="O24" s="7" t="s">
        <v>431</v>
      </c>
      <c r="P24" s="123"/>
      <c r="Q24" s="7" t="s">
        <v>453</v>
      </c>
      <c r="R24" s="41"/>
      <c r="S24" s="96">
        <v>21</v>
      </c>
      <c r="T24" s="94">
        <v>1</v>
      </c>
      <c r="U24" s="37"/>
    </row>
    <row r="25" spans="1:21" s="41" customFormat="1" ht="91.5" customHeight="1">
      <c r="A25" s="183"/>
      <c r="B25" s="185" t="s">
        <v>392</v>
      </c>
      <c r="C25" s="69" t="s">
        <v>157</v>
      </c>
      <c r="D25" s="29" t="s">
        <v>213</v>
      </c>
      <c r="E25" s="29" t="s">
        <v>85</v>
      </c>
      <c r="F25" s="29" t="s">
        <v>86</v>
      </c>
      <c r="G25" s="29" t="s">
        <v>87</v>
      </c>
      <c r="H25" s="102" t="s">
        <v>91</v>
      </c>
      <c r="I25" s="29" t="s">
        <v>38</v>
      </c>
      <c r="J25" s="57">
        <v>1</v>
      </c>
      <c r="K25" s="56" t="s">
        <v>383</v>
      </c>
      <c r="L25" s="55" t="s">
        <v>416</v>
      </c>
      <c r="M25" s="62" t="s">
        <v>383</v>
      </c>
      <c r="N25" s="41">
        <v>6</v>
      </c>
      <c r="O25" s="2" t="s">
        <v>460</v>
      </c>
      <c r="P25" s="120">
        <v>1</v>
      </c>
      <c r="Q25" s="106" t="s">
        <v>461</v>
      </c>
      <c r="S25" s="97">
        <v>22</v>
      </c>
      <c r="T25" s="92">
        <v>3</v>
      </c>
    </row>
    <row r="26" spans="1:21" s="37" customFormat="1" ht="97.5" customHeight="1">
      <c r="A26" s="186"/>
      <c r="B26" s="184"/>
      <c r="C26" s="69" t="s">
        <v>158</v>
      </c>
      <c r="D26" s="29" t="s">
        <v>88</v>
      </c>
      <c r="E26" s="29" t="s">
        <v>89</v>
      </c>
      <c r="F26" s="29" t="s">
        <v>90</v>
      </c>
      <c r="G26" s="29" t="s">
        <v>221</v>
      </c>
      <c r="H26" s="107">
        <v>43830</v>
      </c>
      <c r="I26" s="28" t="s">
        <v>38</v>
      </c>
      <c r="J26" s="57">
        <v>1</v>
      </c>
      <c r="K26" s="56" t="s">
        <v>383</v>
      </c>
      <c r="L26" s="55" t="s">
        <v>408</v>
      </c>
      <c r="M26" s="27"/>
      <c r="O26" s="7"/>
      <c r="P26" s="119"/>
      <c r="Q26" s="7"/>
      <c r="R26" s="41">
        <v>10</v>
      </c>
      <c r="S26" s="97">
        <v>23</v>
      </c>
      <c r="T26" s="94">
        <v>2</v>
      </c>
    </row>
    <row r="27" spans="1:21" s="41" customFormat="1" ht="91.5" customHeight="1">
      <c r="A27" s="185" t="s">
        <v>9</v>
      </c>
      <c r="B27" s="185" t="s">
        <v>393</v>
      </c>
      <c r="C27" s="67" t="s">
        <v>10</v>
      </c>
      <c r="D27" s="29" t="s">
        <v>222</v>
      </c>
      <c r="E27" s="29" t="s">
        <v>103</v>
      </c>
      <c r="F27" s="29" t="s">
        <v>248</v>
      </c>
      <c r="G27" s="29" t="s">
        <v>249</v>
      </c>
      <c r="H27" s="108">
        <v>43830</v>
      </c>
      <c r="I27" s="44" t="s">
        <v>20</v>
      </c>
      <c r="J27" s="57" t="s">
        <v>408</v>
      </c>
      <c r="K27" s="55" t="s">
        <v>408</v>
      </c>
      <c r="L27" s="42" t="s">
        <v>412</v>
      </c>
      <c r="M27" s="62" t="s">
        <v>383</v>
      </c>
      <c r="N27" s="41">
        <v>7</v>
      </c>
      <c r="O27" s="7" t="s">
        <v>467</v>
      </c>
      <c r="P27" s="119">
        <v>1</v>
      </c>
      <c r="Q27" s="7" t="s">
        <v>468</v>
      </c>
      <c r="R27" s="41">
        <v>11</v>
      </c>
      <c r="S27" s="95">
        <v>24</v>
      </c>
      <c r="T27" s="92">
        <v>2</v>
      </c>
    </row>
    <row r="28" spans="1:21" s="4" customFormat="1" ht="76.5">
      <c r="A28" s="170"/>
      <c r="B28" s="184"/>
      <c r="C28" s="63" t="s">
        <v>14</v>
      </c>
      <c r="D28" s="6" t="s">
        <v>223</v>
      </c>
      <c r="E28" s="6" t="s">
        <v>145</v>
      </c>
      <c r="F28" s="6" t="s">
        <v>247</v>
      </c>
      <c r="G28" s="6" t="s">
        <v>250</v>
      </c>
      <c r="H28" s="101">
        <v>43554</v>
      </c>
      <c r="I28" s="13" t="s">
        <v>40</v>
      </c>
      <c r="J28" s="57">
        <v>1</v>
      </c>
      <c r="K28" s="56" t="s">
        <v>383</v>
      </c>
      <c r="L28" s="55" t="s">
        <v>408</v>
      </c>
      <c r="M28" s="3"/>
      <c r="O28" s="7" t="s">
        <v>431</v>
      </c>
      <c r="P28" s="123"/>
      <c r="Q28" s="7" t="s">
        <v>432</v>
      </c>
      <c r="R28" s="41"/>
      <c r="S28" s="93">
        <v>25</v>
      </c>
      <c r="T28" s="94">
        <v>1</v>
      </c>
      <c r="U28" s="37"/>
    </row>
    <row r="29" spans="1:21" s="41" customFormat="1" ht="102" customHeight="1">
      <c r="A29" s="185"/>
      <c r="B29" s="185" t="s">
        <v>394</v>
      </c>
      <c r="C29" s="67" t="s">
        <v>229</v>
      </c>
      <c r="D29" s="29" t="s">
        <v>224</v>
      </c>
      <c r="E29" s="29" t="s">
        <v>114</v>
      </c>
      <c r="F29" s="29" t="s">
        <v>246</v>
      </c>
      <c r="G29" s="29" t="s">
        <v>251</v>
      </c>
      <c r="H29" s="108" t="s">
        <v>406</v>
      </c>
      <c r="I29" s="44" t="s">
        <v>57</v>
      </c>
      <c r="J29" s="57" t="s">
        <v>408</v>
      </c>
      <c r="K29" s="50" t="s">
        <v>408</v>
      </c>
      <c r="L29" s="42" t="s">
        <v>403</v>
      </c>
      <c r="M29" s="62" t="s">
        <v>383</v>
      </c>
      <c r="N29" s="41">
        <v>8</v>
      </c>
      <c r="O29" s="64"/>
      <c r="P29" s="120"/>
      <c r="Q29" s="64"/>
      <c r="R29" s="41">
        <v>12</v>
      </c>
      <c r="S29" s="95">
        <v>26</v>
      </c>
      <c r="T29" s="92">
        <v>3</v>
      </c>
    </row>
    <row r="30" spans="1:21" s="41" customFormat="1" ht="101.25" customHeight="1">
      <c r="A30" s="185"/>
      <c r="B30" s="185"/>
      <c r="C30" s="67" t="s">
        <v>228</v>
      </c>
      <c r="D30" s="29" t="s">
        <v>225</v>
      </c>
      <c r="E30" s="12" t="s">
        <v>120</v>
      </c>
      <c r="F30" s="29" t="s">
        <v>121</v>
      </c>
      <c r="G30" s="29" t="s">
        <v>252</v>
      </c>
      <c r="H30" s="102">
        <v>43677</v>
      </c>
      <c r="I30" s="44" t="s">
        <v>41</v>
      </c>
      <c r="J30" s="57">
        <v>1</v>
      </c>
      <c r="K30" s="56" t="s">
        <v>383</v>
      </c>
      <c r="L30" s="42" t="s">
        <v>413</v>
      </c>
      <c r="M30" s="62" t="s">
        <v>383</v>
      </c>
      <c r="N30" s="41">
        <v>9</v>
      </c>
      <c r="O30" s="2" t="s">
        <v>421</v>
      </c>
      <c r="P30" s="120">
        <v>1</v>
      </c>
      <c r="Q30" s="2" t="s">
        <v>422</v>
      </c>
      <c r="S30" s="95">
        <v>27</v>
      </c>
      <c r="T30" s="92">
        <v>3</v>
      </c>
    </row>
    <row r="31" spans="1:21" s="4" customFormat="1" ht="76.5" customHeight="1">
      <c r="A31" s="170"/>
      <c r="B31" s="170"/>
      <c r="C31" s="67" t="s">
        <v>227</v>
      </c>
      <c r="D31" s="2" t="s">
        <v>226</v>
      </c>
      <c r="E31" s="14" t="s">
        <v>122</v>
      </c>
      <c r="F31" s="14" t="s">
        <v>122</v>
      </c>
      <c r="G31" s="6" t="s">
        <v>123</v>
      </c>
      <c r="H31" s="101">
        <v>43554</v>
      </c>
      <c r="I31" s="13" t="s">
        <v>41</v>
      </c>
      <c r="J31" s="57">
        <v>1</v>
      </c>
      <c r="K31" s="56" t="s">
        <v>383</v>
      </c>
      <c r="L31" s="55" t="s">
        <v>408</v>
      </c>
      <c r="M31" s="3"/>
      <c r="O31" s="7" t="s">
        <v>431</v>
      </c>
      <c r="P31" s="123"/>
      <c r="Q31" s="7" t="s">
        <v>453</v>
      </c>
      <c r="R31" s="41"/>
      <c r="S31" s="96">
        <v>28</v>
      </c>
      <c r="T31" s="94">
        <v>1</v>
      </c>
      <c r="U31" s="37"/>
    </row>
    <row r="32" spans="1:21" s="41" customFormat="1" ht="74.25" customHeight="1">
      <c r="A32" s="185"/>
      <c r="B32" s="135"/>
      <c r="C32" s="67" t="s">
        <v>504</v>
      </c>
      <c r="D32" s="26" t="s">
        <v>231</v>
      </c>
      <c r="E32" s="26" t="s">
        <v>146</v>
      </c>
      <c r="F32" s="26" t="s">
        <v>245</v>
      </c>
      <c r="G32" s="26" t="s">
        <v>253</v>
      </c>
      <c r="H32" s="104">
        <v>43677</v>
      </c>
      <c r="I32" s="44" t="s">
        <v>61</v>
      </c>
      <c r="J32" s="57">
        <v>1</v>
      </c>
      <c r="K32" s="56" t="s">
        <v>383</v>
      </c>
      <c r="L32" s="55" t="s">
        <v>417</v>
      </c>
      <c r="M32" s="62" t="s">
        <v>383</v>
      </c>
      <c r="N32" s="41">
        <v>10</v>
      </c>
      <c r="O32" s="2" t="s">
        <v>430</v>
      </c>
      <c r="P32" s="120">
        <v>1</v>
      </c>
      <c r="Q32" s="64" t="s">
        <v>423</v>
      </c>
      <c r="S32" s="95">
        <v>30</v>
      </c>
      <c r="T32" s="92">
        <v>3</v>
      </c>
    </row>
    <row r="33" spans="1:21" s="41" customFormat="1" ht="74.25" customHeight="1">
      <c r="A33" s="185"/>
      <c r="B33" s="128" t="s">
        <v>503</v>
      </c>
      <c r="C33" s="67" t="s">
        <v>230</v>
      </c>
      <c r="D33" s="136" t="s">
        <v>505</v>
      </c>
      <c r="E33" s="26" t="s">
        <v>507</v>
      </c>
      <c r="F33" s="26" t="s">
        <v>508</v>
      </c>
      <c r="G33" s="26" t="s">
        <v>509</v>
      </c>
      <c r="H33" s="108" t="s">
        <v>510</v>
      </c>
      <c r="I33" s="132" t="s">
        <v>506</v>
      </c>
      <c r="J33" s="57"/>
      <c r="K33" s="134"/>
      <c r="L33" s="55" t="s">
        <v>408</v>
      </c>
      <c r="M33" s="62"/>
      <c r="O33" s="2"/>
      <c r="P33" s="120"/>
      <c r="Q33" s="130"/>
      <c r="R33" s="41">
        <v>13</v>
      </c>
      <c r="S33" s="95"/>
      <c r="T33" s="92"/>
    </row>
    <row r="34" spans="1:21" s="4" customFormat="1" ht="96" customHeight="1">
      <c r="A34" s="170"/>
      <c r="B34" s="187" t="s">
        <v>502</v>
      </c>
      <c r="C34" s="15" t="s">
        <v>237</v>
      </c>
      <c r="D34" s="14" t="s">
        <v>232</v>
      </c>
      <c r="E34" s="14" t="s">
        <v>147</v>
      </c>
      <c r="F34" s="14" t="s">
        <v>124</v>
      </c>
      <c r="G34" s="14" t="s">
        <v>254</v>
      </c>
      <c r="H34" s="107">
        <v>43798</v>
      </c>
      <c r="I34" s="13" t="s">
        <v>41</v>
      </c>
      <c r="J34" s="57" t="s">
        <v>408</v>
      </c>
      <c r="K34" s="55" t="s">
        <v>408</v>
      </c>
      <c r="L34" s="55" t="s">
        <v>408</v>
      </c>
      <c r="M34" s="3"/>
      <c r="O34" s="7"/>
      <c r="P34" s="119"/>
      <c r="Q34" s="7"/>
      <c r="R34" s="41">
        <v>14</v>
      </c>
      <c r="S34" s="93">
        <v>31</v>
      </c>
      <c r="T34" s="94">
        <v>2</v>
      </c>
      <c r="U34" s="37"/>
    </row>
    <row r="35" spans="1:21" s="41" customFormat="1" ht="126" customHeight="1">
      <c r="A35" s="185"/>
      <c r="B35" s="188"/>
      <c r="C35" s="67" t="s">
        <v>238</v>
      </c>
      <c r="D35" s="29" t="s">
        <v>233</v>
      </c>
      <c r="E35" s="12" t="s">
        <v>125</v>
      </c>
      <c r="F35" s="12" t="s">
        <v>244</v>
      </c>
      <c r="G35" s="12" t="s">
        <v>255</v>
      </c>
      <c r="H35" s="108" t="s">
        <v>148</v>
      </c>
      <c r="I35" s="44" t="s">
        <v>41</v>
      </c>
      <c r="J35" s="57">
        <v>0.5</v>
      </c>
      <c r="K35" s="56" t="s">
        <v>383</v>
      </c>
      <c r="L35" s="42" t="s">
        <v>424</v>
      </c>
      <c r="M35" s="62" t="s">
        <v>383</v>
      </c>
      <c r="N35" s="41">
        <v>11</v>
      </c>
      <c r="O35" s="2" t="s">
        <v>485</v>
      </c>
      <c r="P35" s="120"/>
      <c r="Q35" s="64"/>
      <c r="R35" s="41">
        <v>15</v>
      </c>
      <c r="S35" s="95">
        <v>32</v>
      </c>
      <c r="T35" s="92">
        <v>3</v>
      </c>
    </row>
    <row r="36" spans="1:21" s="41" customFormat="1" ht="143.25" customHeight="1">
      <c r="A36" s="185"/>
      <c r="B36" s="189"/>
      <c r="C36" s="67" t="s">
        <v>239</v>
      </c>
      <c r="D36" s="12" t="s">
        <v>234</v>
      </c>
      <c r="E36" s="12" t="s">
        <v>402</v>
      </c>
      <c r="F36" s="12" t="s">
        <v>126</v>
      </c>
      <c r="G36" s="12" t="s">
        <v>256</v>
      </c>
      <c r="H36" s="108" t="s">
        <v>148</v>
      </c>
      <c r="I36" s="44" t="s">
        <v>41</v>
      </c>
      <c r="J36" s="57">
        <v>1</v>
      </c>
      <c r="K36" s="56" t="s">
        <v>383</v>
      </c>
      <c r="L36" s="42" t="s">
        <v>414</v>
      </c>
      <c r="M36" s="62" t="s">
        <v>383</v>
      </c>
      <c r="N36" s="41">
        <v>12</v>
      </c>
      <c r="O36" s="2"/>
      <c r="P36" s="120"/>
      <c r="Q36" s="2"/>
      <c r="R36" s="41">
        <v>16</v>
      </c>
      <c r="S36" s="95">
        <v>33</v>
      </c>
      <c r="T36" s="92">
        <v>3</v>
      </c>
    </row>
    <row r="37" spans="1:21" s="41" customFormat="1" ht="92.25" customHeight="1">
      <c r="A37" s="185"/>
      <c r="B37" s="185" t="s">
        <v>395</v>
      </c>
      <c r="C37" s="67" t="s">
        <v>240</v>
      </c>
      <c r="D37" s="29" t="s">
        <v>235</v>
      </c>
      <c r="E37" s="12" t="s">
        <v>425</v>
      </c>
      <c r="F37" s="12" t="s">
        <v>243</v>
      </c>
      <c r="G37" s="12" t="s">
        <v>257</v>
      </c>
      <c r="H37" s="105" t="s">
        <v>409</v>
      </c>
      <c r="I37" s="44" t="s">
        <v>42</v>
      </c>
      <c r="J37" s="57" t="s">
        <v>408</v>
      </c>
      <c r="K37" s="50" t="s">
        <v>408</v>
      </c>
      <c r="L37" s="42" t="s">
        <v>384</v>
      </c>
      <c r="M37" s="62" t="s">
        <v>383</v>
      </c>
      <c r="N37" s="41">
        <v>13</v>
      </c>
      <c r="O37" s="2" t="s">
        <v>426</v>
      </c>
      <c r="P37" s="120">
        <v>0.5</v>
      </c>
      <c r="Q37" s="64" t="s">
        <v>427</v>
      </c>
      <c r="S37" s="98">
        <v>34</v>
      </c>
      <c r="T37" s="92">
        <v>3</v>
      </c>
    </row>
    <row r="38" spans="1:21" s="4" customFormat="1" ht="90">
      <c r="A38" s="170"/>
      <c r="B38" s="190"/>
      <c r="C38" s="63" t="s">
        <v>241</v>
      </c>
      <c r="D38" s="6" t="s">
        <v>236</v>
      </c>
      <c r="E38" s="12" t="s">
        <v>104</v>
      </c>
      <c r="F38" s="1" t="s">
        <v>105</v>
      </c>
      <c r="G38" s="1" t="s">
        <v>258</v>
      </c>
      <c r="H38" s="109" t="s">
        <v>411</v>
      </c>
      <c r="I38" s="13" t="s">
        <v>53</v>
      </c>
      <c r="J38" s="57" t="s">
        <v>408</v>
      </c>
      <c r="K38" s="50" t="s">
        <v>408</v>
      </c>
      <c r="L38" s="55" t="s">
        <v>408</v>
      </c>
      <c r="M38" s="3"/>
      <c r="O38" s="7" t="s">
        <v>105</v>
      </c>
      <c r="P38" s="119"/>
      <c r="Q38" s="7"/>
      <c r="R38" s="41">
        <v>17</v>
      </c>
      <c r="S38" s="93">
        <v>35</v>
      </c>
      <c r="T38" s="94">
        <v>2</v>
      </c>
      <c r="U38" s="37"/>
    </row>
    <row r="39" spans="1:21" s="41" customFormat="1" ht="91.5" customHeight="1">
      <c r="A39" s="185"/>
      <c r="B39" s="185"/>
      <c r="C39" s="67" t="s">
        <v>242</v>
      </c>
      <c r="D39" s="29" t="s">
        <v>106</v>
      </c>
      <c r="E39" s="29" t="s">
        <v>127</v>
      </c>
      <c r="F39" s="29" t="s">
        <v>107</v>
      </c>
      <c r="G39" s="29" t="s">
        <v>108</v>
      </c>
      <c r="H39" s="108" t="s">
        <v>148</v>
      </c>
      <c r="I39" s="44" t="s">
        <v>43</v>
      </c>
      <c r="J39" s="57">
        <v>1</v>
      </c>
      <c r="K39" s="56" t="s">
        <v>383</v>
      </c>
      <c r="L39" s="42" t="s">
        <v>380</v>
      </c>
      <c r="M39" s="62" t="s">
        <v>383</v>
      </c>
      <c r="N39" s="41">
        <v>14</v>
      </c>
      <c r="O39" s="2"/>
      <c r="P39" s="120"/>
      <c r="Q39" s="64"/>
      <c r="R39" s="41">
        <v>18</v>
      </c>
      <c r="S39" s="95">
        <v>36</v>
      </c>
      <c r="T39" s="92">
        <v>3</v>
      </c>
    </row>
    <row r="40" spans="1:21" s="4" customFormat="1" ht="95.25" customHeight="1">
      <c r="A40" s="171" t="s">
        <v>11</v>
      </c>
      <c r="B40" s="184" t="s">
        <v>286</v>
      </c>
      <c r="C40" s="63" t="s">
        <v>12</v>
      </c>
      <c r="D40" s="14" t="s">
        <v>259</v>
      </c>
      <c r="E40" s="1" t="s">
        <v>268</v>
      </c>
      <c r="F40" s="1" t="s">
        <v>269</v>
      </c>
      <c r="G40" s="1" t="s">
        <v>275</v>
      </c>
      <c r="H40" s="101">
        <v>43524</v>
      </c>
      <c r="I40" s="13" t="s">
        <v>21</v>
      </c>
      <c r="J40" s="57">
        <v>1</v>
      </c>
      <c r="K40" s="56" t="s">
        <v>383</v>
      </c>
      <c r="L40" s="55" t="s">
        <v>408</v>
      </c>
      <c r="M40" s="3"/>
      <c r="O40" s="7" t="s">
        <v>438</v>
      </c>
      <c r="P40" s="120">
        <v>1</v>
      </c>
      <c r="Q40" s="7" t="s">
        <v>439</v>
      </c>
      <c r="R40" s="41"/>
      <c r="S40" s="93">
        <v>37</v>
      </c>
      <c r="T40" s="94">
        <v>3</v>
      </c>
      <c r="U40" s="37"/>
    </row>
    <row r="41" spans="1:21" s="41" customFormat="1" ht="160.5" customHeight="1">
      <c r="A41" s="183"/>
      <c r="B41" s="185"/>
      <c r="C41" s="63" t="s">
        <v>22</v>
      </c>
      <c r="D41" s="29" t="s">
        <v>260</v>
      </c>
      <c r="E41" s="29" t="s">
        <v>267</v>
      </c>
      <c r="F41" s="29" t="s">
        <v>132</v>
      </c>
      <c r="G41" s="29" t="s">
        <v>274</v>
      </c>
      <c r="H41" s="102">
        <v>43646</v>
      </c>
      <c r="I41" s="44" t="s">
        <v>21</v>
      </c>
      <c r="J41" s="57">
        <v>1</v>
      </c>
      <c r="K41" s="56" t="s">
        <v>383</v>
      </c>
      <c r="L41" s="42" t="s">
        <v>415</v>
      </c>
      <c r="M41" s="62" t="s">
        <v>383</v>
      </c>
      <c r="N41" s="41">
        <v>15</v>
      </c>
      <c r="O41" s="64" t="s">
        <v>428</v>
      </c>
      <c r="P41" s="120">
        <v>0.76</v>
      </c>
      <c r="Q41" s="64" t="s">
        <v>429</v>
      </c>
      <c r="S41" s="93">
        <v>38</v>
      </c>
      <c r="T41" s="92">
        <v>3</v>
      </c>
    </row>
    <row r="42" spans="1:21" s="4" customFormat="1" ht="105">
      <c r="A42" s="171"/>
      <c r="B42" s="184"/>
      <c r="C42" s="63" t="s">
        <v>45</v>
      </c>
      <c r="D42" s="7" t="s">
        <v>261</v>
      </c>
      <c r="E42" s="1" t="s">
        <v>266</v>
      </c>
      <c r="F42" s="1" t="s">
        <v>129</v>
      </c>
      <c r="G42" s="185" t="s">
        <v>130</v>
      </c>
      <c r="H42" s="107">
        <v>43830</v>
      </c>
      <c r="I42" s="13" t="s">
        <v>21</v>
      </c>
      <c r="J42" s="57">
        <v>0</v>
      </c>
      <c r="K42" s="55" t="s">
        <v>408</v>
      </c>
      <c r="L42" s="55" t="s">
        <v>408</v>
      </c>
      <c r="M42" s="3"/>
      <c r="O42" s="7" t="s">
        <v>469</v>
      </c>
      <c r="P42" s="119"/>
      <c r="Q42" s="7" t="s">
        <v>470</v>
      </c>
      <c r="R42" s="41">
        <v>19</v>
      </c>
      <c r="S42" s="93">
        <v>39</v>
      </c>
      <c r="T42" s="94">
        <v>2</v>
      </c>
      <c r="U42" s="37"/>
    </row>
    <row r="43" spans="1:21" s="4" customFormat="1" ht="84" customHeight="1">
      <c r="A43" s="171"/>
      <c r="B43" s="184"/>
      <c r="C43" s="63" t="s">
        <v>46</v>
      </c>
      <c r="D43" s="7" t="s">
        <v>262</v>
      </c>
      <c r="E43" s="1" t="s">
        <v>265</v>
      </c>
      <c r="F43" s="1" t="s">
        <v>133</v>
      </c>
      <c r="G43" s="185"/>
      <c r="H43" s="107">
        <v>43830</v>
      </c>
      <c r="I43" s="13" t="s">
        <v>63</v>
      </c>
      <c r="J43" s="57" t="s">
        <v>408</v>
      </c>
      <c r="K43" s="54" t="s">
        <v>408</v>
      </c>
      <c r="L43" s="55" t="s">
        <v>408</v>
      </c>
      <c r="M43" s="3"/>
      <c r="O43" s="7" t="s">
        <v>471</v>
      </c>
      <c r="P43" s="119"/>
      <c r="Q43" s="7"/>
      <c r="R43" s="41">
        <v>20</v>
      </c>
      <c r="S43" s="93">
        <v>40</v>
      </c>
      <c r="T43" s="94">
        <v>2</v>
      </c>
      <c r="U43" s="37"/>
    </row>
    <row r="44" spans="1:21" s="41" customFormat="1" ht="133.5" customHeight="1">
      <c r="A44" s="183"/>
      <c r="B44" s="16" t="s">
        <v>396</v>
      </c>
      <c r="C44" s="71" t="s">
        <v>13</v>
      </c>
      <c r="D44" s="16" t="s">
        <v>134</v>
      </c>
      <c r="E44" s="16" t="s">
        <v>472</v>
      </c>
      <c r="F44" s="16" t="s">
        <v>270</v>
      </c>
      <c r="G44" s="16" t="s">
        <v>273</v>
      </c>
      <c r="H44" s="110" t="s">
        <v>148</v>
      </c>
      <c r="I44" s="44" t="s">
        <v>44</v>
      </c>
      <c r="J44" s="57">
        <v>1</v>
      </c>
      <c r="K44" s="56" t="s">
        <v>383</v>
      </c>
      <c r="L44" s="42" t="s">
        <v>381</v>
      </c>
      <c r="M44" s="62" t="s">
        <v>383</v>
      </c>
      <c r="N44" s="41">
        <v>16</v>
      </c>
      <c r="O44" s="2" t="s">
        <v>473</v>
      </c>
      <c r="P44" s="120"/>
      <c r="Q44" s="64"/>
      <c r="R44" s="41">
        <v>21</v>
      </c>
      <c r="S44" s="95">
        <v>41</v>
      </c>
      <c r="T44" s="92">
        <v>3</v>
      </c>
    </row>
    <row r="45" spans="1:21" s="4" customFormat="1" ht="76.5" customHeight="1">
      <c r="A45" s="171"/>
      <c r="B45" s="184" t="s">
        <v>285</v>
      </c>
      <c r="C45" s="63" t="s">
        <v>15</v>
      </c>
      <c r="D45" s="6" t="s">
        <v>135</v>
      </c>
      <c r="E45" s="1" t="s">
        <v>137</v>
      </c>
      <c r="F45" s="1" t="s">
        <v>136</v>
      </c>
      <c r="G45" s="1" t="s">
        <v>136</v>
      </c>
      <c r="H45" s="107" t="s">
        <v>128</v>
      </c>
      <c r="I45" s="13" t="s">
        <v>48</v>
      </c>
      <c r="J45" s="57">
        <v>1</v>
      </c>
      <c r="K45" s="56" t="s">
        <v>383</v>
      </c>
      <c r="L45" s="59"/>
      <c r="M45" s="59"/>
      <c r="O45" s="7" t="s">
        <v>474</v>
      </c>
      <c r="P45" s="119"/>
      <c r="Q45" s="7" t="s">
        <v>475</v>
      </c>
      <c r="R45" s="41">
        <v>22</v>
      </c>
      <c r="S45" s="93">
        <v>42</v>
      </c>
      <c r="T45" s="94">
        <v>2</v>
      </c>
      <c r="U45" s="37"/>
    </row>
    <row r="46" spans="1:21" s="4" customFormat="1" ht="66" customHeight="1">
      <c r="A46" s="171"/>
      <c r="B46" s="184"/>
      <c r="C46" s="63" t="s">
        <v>47</v>
      </c>
      <c r="D46" s="6" t="s">
        <v>263</v>
      </c>
      <c r="E46" s="1" t="s">
        <v>138</v>
      </c>
      <c r="F46" s="1" t="s">
        <v>271</v>
      </c>
      <c r="G46" s="1" t="s">
        <v>149</v>
      </c>
      <c r="H46" s="107">
        <v>43830</v>
      </c>
      <c r="I46" s="13" t="s">
        <v>49</v>
      </c>
      <c r="J46" s="57" t="s">
        <v>408</v>
      </c>
      <c r="K46" s="57" t="s">
        <v>408</v>
      </c>
      <c r="L46" s="57" t="s">
        <v>408</v>
      </c>
      <c r="M46" s="3"/>
      <c r="O46" s="7"/>
      <c r="P46" s="119"/>
      <c r="Q46" s="7"/>
      <c r="R46" s="41">
        <v>23</v>
      </c>
      <c r="S46" s="93">
        <v>43</v>
      </c>
      <c r="T46" s="94">
        <v>2</v>
      </c>
      <c r="U46" s="37"/>
    </row>
    <row r="47" spans="1:21" s="4" customFormat="1" ht="115.5" customHeight="1">
      <c r="A47" s="171"/>
      <c r="B47" s="129" t="s">
        <v>511</v>
      </c>
      <c r="C47" s="127" t="s">
        <v>512</v>
      </c>
      <c r="D47" s="6" t="s">
        <v>513</v>
      </c>
      <c r="E47" s="130" t="s">
        <v>514</v>
      </c>
      <c r="F47" s="130" t="s">
        <v>515</v>
      </c>
      <c r="G47" s="130" t="s">
        <v>516</v>
      </c>
      <c r="H47" s="131" t="s">
        <v>517</v>
      </c>
      <c r="I47" s="131" t="s">
        <v>518</v>
      </c>
      <c r="J47" s="57"/>
      <c r="K47" s="137"/>
      <c r="L47" s="138"/>
      <c r="M47" s="3"/>
      <c r="O47" s="7"/>
      <c r="P47" s="119"/>
      <c r="Q47" s="7"/>
      <c r="R47" s="41"/>
      <c r="S47" s="93"/>
      <c r="T47" s="94"/>
      <c r="U47" s="37"/>
    </row>
    <row r="48" spans="1:21" s="41" customFormat="1" ht="123" customHeight="1">
      <c r="A48" s="183"/>
      <c r="B48" s="16" t="s">
        <v>397</v>
      </c>
      <c r="C48" s="71" t="s">
        <v>16</v>
      </c>
      <c r="D48" s="29" t="s">
        <v>264</v>
      </c>
      <c r="E48" s="16" t="s">
        <v>139</v>
      </c>
      <c r="F48" s="12" t="s">
        <v>272</v>
      </c>
      <c r="G48" s="16" t="s">
        <v>150</v>
      </c>
      <c r="H48" s="110" t="s">
        <v>151</v>
      </c>
      <c r="I48" s="44" t="s">
        <v>20</v>
      </c>
      <c r="J48" s="57">
        <v>1</v>
      </c>
      <c r="K48" s="56" t="s">
        <v>383</v>
      </c>
      <c r="L48" s="42" t="s">
        <v>382</v>
      </c>
      <c r="M48" s="62" t="s">
        <v>383</v>
      </c>
      <c r="N48" s="41">
        <v>17</v>
      </c>
      <c r="O48" s="2"/>
      <c r="P48" s="120"/>
      <c r="Q48" s="64"/>
      <c r="R48" s="41">
        <v>24</v>
      </c>
      <c r="S48" s="95">
        <v>45</v>
      </c>
      <c r="T48" s="92">
        <v>3</v>
      </c>
    </row>
    <row r="49" spans="1:23" s="4" customFormat="1" ht="95.25" customHeight="1">
      <c r="A49" s="171" t="s">
        <v>17</v>
      </c>
      <c r="B49" s="184" t="s">
        <v>284</v>
      </c>
      <c r="C49" s="63" t="s">
        <v>18</v>
      </c>
      <c r="D49" s="6" t="s">
        <v>276</v>
      </c>
      <c r="E49" s="1" t="s">
        <v>280</v>
      </c>
      <c r="F49" s="1" t="s">
        <v>99</v>
      </c>
      <c r="G49" s="1" t="s">
        <v>161</v>
      </c>
      <c r="H49" s="101">
        <v>43585</v>
      </c>
      <c r="I49" s="13" t="s">
        <v>23</v>
      </c>
      <c r="J49" s="57">
        <v>1</v>
      </c>
      <c r="K49" s="56" t="s">
        <v>383</v>
      </c>
      <c r="L49" s="61"/>
      <c r="M49" s="61"/>
      <c r="O49" s="7" t="s">
        <v>431</v>
      </c>
      <c r="P49" s="119"/>
      <c r="Q49" s="7" t="s">
        <v>454</v>
      </c>
      <c r="R49" s="41"/>
      <c r="S49" s="93">
        <v>46</v>
      </c>
      <c r="T49" s="94">
        <v>1</v>
      </c>
      <c r="U49" s="37"/>
    </row>
    <row r="50" spans="1:23" s="4" customFormat="1" ht="111" customHeight="1">
      <c r="A50" s="171"/>
      <c r="B50" s="184"/>
      <c r="C50" s="63" t="s">
        <v>50</v>
      </c>
      <c r="D50" s="6" t="s">
        <v>98</v>
      </c>
      <c r="E50" s="1" t="s">
        <v>101</v>
      </c>
      <c r="F50" s="1" t="s">
        <v>100</v>
      </c>
      <c r="G50" s="1" t="s">
        <v>281</v>
      </c>
      <c r="H50" s="126" t="s">
        <v>128</v>
      </c>
      <c r="I50" s="13" t="s">
        <v>58</v>
      </c>
      <c r="J50" s="57" t="s">
        <v>408</v>
      </c>
      <c r="K50" s="57" t="s">
        <v>408</v>
      </c>
      <c r="L50" s="57" t="s">
        <v>408</v>
      </c>
      <c r="M50" s="57" t="s">
        <v>408</v>
      </c>
      <c r="O50" s="7"/>
      <c r="P50" s="119"/>
      <c r="Q50" s="7"/>
      <c r="R50" s="41">
        <v>25</v>
      </c>
      <c r="S50" s="93">
        <v>47</v>
      </c>
      <c r="T50" s="94">
        <v>2</v>
      </c>
      <c r="U50" s="37"/>
    </row>
    <row r="51" spans="1:23" s="4" customFormat="1" ht="114.75" customHeight="1">
      <c r="A51" s="171"/>
      <c r="B51" s="184"/>
      <c r="C51" s="63" t="s">
        <v>51</v>
      </c>
      <c r="D51" s="6" t="s">
        <v>97</v>
      </c>
      <c r="E51" s="1" t="s">
        <v>279</v>
      </c>
      <c r="F51" s="1" t="s">
        <v>102</v>
      </c>
      <c r="G51" s="1" t="s">
        <v>282</v>
      </c>
      <c r="H51" s="126" t="s">
        <v>501</v>
      </c>
      <c r="I51" s="13" t="s">
        <v>58</v>
      </c>
      <c r="J51" s="57" t="s">
        <v>408</v>
      </c>
      <c r="K51" s="57" t="s">
        <v>408</v>
      </c>
      <c r="L51" s="57" t="s">
        <v>408</v>
      </c>
      <c r="M51" s="57" t="s">
        <v>408</v>
      </c>
      <c r="O51" s="7"/>
      <c r="P51" s="119"/>
      <c r="Q51" s="7"/>
      <c r="R51" s="41">
        <v>26</v>
      </c>
      <c r="S51" s="93">
        <v>48</v>
      </c>
      <c r="T51" s="94">
        <v>2</v>
      </c>
      <c r="U51" s="37"/>
    </row>
    <row r="52" spans="1:23" s="41" customFormat="1" ht="209.25" customHeight="1">
      <c r="A52" s="183"/>
      <c r="B52" s="185"/>
      <c r="C52" s="67" t="s">
        <v>52</v>
      </c>
      <c r="D52" s="29" t="s">
        <v>278</v>
      </c>
      <c r="E52" s="29" t="s">
        <v>277</v>
      </c>
      <c r="F52" s="29" t="s">
        <v>96</v>
      </c>
      <c r="G52" s="29" t="s">
        <v>283</v>
      </c>
      <c r="H52" s="110" t="s">
        <v>406</v>
      </c>
      <c r="I52" s="29" t="s">
        <v>23</v>
      </c>
      <c r="J52" s="57">
        <v>0.5</v>
      </c>
      <c r="K52" s="49" t="s">
        <v>383</v>
      </c>
      <c r="L52" s="42" t="s">
        <v>401</v>
      </c>
      <c r="M52" s="43" t="s">
        <v>383</v>
      </c>
      <c r="O52" s="2" t="s">
        <v>440</v>
      </c>
      <c r="P52" s="120"/>
      <c r="Q52" s="73" t="s">
        <v>441</v>
      </c>
      <c r="R52" s="41">
        <v>27</v>
      </c>
      <c r="S52" s="95">
        <v>49</v>
      </c>
      <c r="T52" s="92">
        <v>3</v>
      </c>
    </row>
    <row r="53" spans="1:23" s="4" customFormat="1" ht="21.75" customHeight="1">
      <c r="A53" s="171" t="s">
        <v>298</v>
      </c>
      <c r="B53" s="171"/>
      <c r="C53" s="171"/>
      <c r="D53" s="171"/>
      <c r="E53" s="171"/>
      <c r="F53" s="171"/>
      <c r="G53" s="171"/>
      <c r="H53" s="171"/>
      <c r="I53" s="182"/>
      <c r="J53" s="51"/>
      <c r="K53" s="51"/>
      <c r="L53" s="18"/>
      <c r="M53" s="18"/>
      <c r="P53" s="124"/>
      <c r="R53" s="37"/>
      <c r="S53" s="92"/>
      <c r="T53" s="94"/>
      <c r="U53" s="37"/>
    </row>
    <row r="54" spans="1:23" s="4" customFormat="1" ht="23.25" customHeight="1">
      <c r="A54" s="171" t="s">
        <v>302</v>
      </c>
      <c r="B54" s="171"/>
      <c r="C54" s="183" t="s">
        <v>300</v>
      </c>
      <c r="D54" s="183"/>
      <c r="E54" s="183" t="s">
        <v>301</v>
      </c>
      <c r="F54" s="183"/>
      <c r="G54" s="183"/>
      <c r="H54" s="183"/>
      <c r="I54" s="183"/>
      <c r="J54" s="52"/>
      <c r="K54" s="52"/>
      <c r="L54" s="18"/>
      <c r="M54" s="18"/>
      <c r="P54" s="124"/>
      <c r="R54" s="37"/>
      <c r="S54" s="92"/>
      <c r="T54" s="94"/>
      <c r="U54" s="37"/>
    </row>
    <row r="55" spans="1:23" s="4" customFormat="1" ht="21.75" customHeight="1" thickBot="1">
      <c r="A55" s="170" t="s">
        <v>299</v>
      </c>
      <c r="B55" s="171"/>
      <c r="C55" s="170" t="s">
        <v>303</v>
      </c>
      <c r="D55" s="170"/>
      <c r="E55" s="172" t="s">
        <v>304</v>
      </c>
      <c r="F55" s="172"/>
      <c r="G55" s="172"/>
      <c r="H55" s="172"/>
      <c r="I55" s="172"/>
      <c r="J55" s="53"/>
      <c r="K55" s="53"/>
      <c r="L55" s="18"/>
      <c r="M55" s="18"/>
      <c r="R55" s="37"/>
      <c r="S55" s="92"/>
      <c r="T55" s="94"/>
      <c r="U55" s="37"/>
    </row>
    <row r="56" spans="1:23" s="4" customFormat="1" ht="74.25" customHeight="1">
      <c r="A56" s="170" t="s">
        <v>305</v>
      </c>
      <c r="B56" s="171"/>
      <c r="C56" s="170" t="s">
        <v>306</v>
      </c>
      <c r="D56" s="170"/>
      <c r="E56" s="172" t="s">
        <v>307</v>
      </c>
      <c r="F56" s="172"/>
      <c r="G56" s="172"/>
      <c r="H56" s="172"/>
      <c r="I56" s="172"/>
      <c r="J56" s="53"/>
      <c r="K56" s="53"/>
      <c r="L56" s="18"/>
      <c r="M56" s="18"/>
      <c r="O56" s="173" t="s">
        <v>519</v>
      </c>
      <c r="P56" s="174"/>
      <c r="Q56" s="174"/>
      <c r="R56" s="198"/>
      <c r="S56" s="92"/>
      <c r="T56" s="94"/>
      <c r="U56" s="37"/>
    </row>
    <row r="57" spans="1:23" s="41" customFormat="1" ht="13.5" customHeight="1">
      <c r="A57" s="45"/>
      <c r="B57" s="33"/>
      <c r="C57" s="46"/>
      <c r="D57" s="33"/>
      <c r="E57" s="17"/>
      <c r="F57" s="17"/>
      <c r="G57" s="17"/>
      <c r="H57" s="17"/>
      <c r="I57" s="17"/>
      <c r="J57" s="17"/>
      <c r="K57" s="17"/>
      <c r="L57" s="47"/>
      <c r="M57" s="47"/>
      <c r="O57" s="175"/>
      <c r="P57" s="176"/>
      <c r="Q57" s="176"/>
      <c r="R57" s="199"/>
      <c r="S57" s="92"/>
      <c r="T57" s="92"/>
    </row>
    <row r="58" spans="1:23" s="31" customFormat="1" ht="48.75" customHeight="1">
      <c r="F58" s="34" t="s">
        <v>164</v>
      </c>
      <c r="J58" s="32"/>
      <c r="K58" s="32"/>
      <c r="L58" s="72"/>
      <c r="M58" s="72"/>
      <c r="N58" s="72"/>
      <c r="O58" s="177"/>
      <c r="P58" s="178"/>
      <c r="Q58" s="178"/>
      <c r="R58" s="200"/>
      <c r="S58" s="99"/>
      <c r="T58" s="99"/>
      <c r="U58" s="72"/>
    </row>
    <row r="59" spans="1:23" ht="52.5" customHeight="1">
      <c r="A59" s="165" t="s">
        <v>398</v>
      </c>
      <c r="B59" s="165"/>
      <c r="C59" s="169" t="s">
        <v>162</v>
      </c>
      <c r="D59" s="169"/>
      <c r="E59" s="35"/>
      <c r="F59" s="169" t="s">
        <v>165</v>
      </c>
      <c r="G59" s="166" t="s">
        <v>166</v>
      </c>
      <c r="H59" s="166"/>
      <c r="I59" s="35"/>
      <c r="J59" s="35"/>
      <c r="K59" s="35"/>
      <c r="O59" s="179" t="s">
        <v>499</v>
      </c>
      <c r="P59" s="180"/>
      <c r="Q59" s="181"/>
      <c r="R59" s="125" t="s">
        <v>447</v>
      </c>
      <c r="U59" s="72"/>
      <c r="V59" s="72"/>
      <c r="W59" s="72"/>
    </row>
    <row r="60" spans="1:23" ht="30">
      <c r="A60" s="165"/>
      <c r="B60" s="165"/>
      <c r="C60" s="169"/>
      <c r="D60" s="169"/>
      <c r="F60" s="169"/>
      <c r="G60" s="166"/>
      <c r="H60" s="166"/>
      <c r="O60" s="86" t="s">
        <v>445</v>
      </c>
      <c r="P60" s="87"/>
      <c r="Q60" s="88"/>
      <c r="R60" s="114">
        <v>21</v>
      </c>
      <c r="U60" s="72"/>
      <c r="V60" s="72"/>
      <c r="W60" s="72"/>
    </row>
    <row r="61" spans="1:23" ht="30" customHeight="1">
      <c r="A61" s="165" t="s">
        <v>399</v>
      </c>
      <c r="B61" s="165"/>
      <c r="C61" s="169" t="s">
        <v>163</v>
      </c>
      <c r="D61" s="169"/>
      <c r="F61" s="169" t="s">
        <v>167</v>
      </c>
      <c r="G61" s="166" t="s">
        <v>168</v>
      </c>
      <c r="H61" s="166"/>
      <c r="O61" s="167" t="s">
        <v>446</v>
      </c>
      <c r="P61" s="89" t="s">
        <v>443</v>
      </c>
      <c r="Q61" s="85">
        <v>17</v>
      </c>
      <c r="R61" s="202">
        <v>22</v>
      </c>
      <c r="U61" s="72"/>
      <c r="V61" s="72"/>
      <c r="W61" s="72"/>
    </row>
    <row r="62" spans="1:23" ht="24.75" customHeight="1">
      <c r="A62" s="165"/>
      <c r="B62" s="165"/>
      <c r="C62" s="169"/>
      <c r="D62" s="169"/>
      <c r="F62" s="169"/>
      <c r="G62" s="166"/>
      <c r="H62" s="166"/>
      <c r="O62" s="168"/>
      <c r="P62" s="89" t="s">
        <v>487</v>
      </c>
      <c r="Q62" s="85">
        <v>5</v>
      </c>
      <c r="R62" s="203"/>
      <c r="U62" s="72"/>
      <c r="V62" s="72"/>
      <c r="W62" s="72"/>
    </row>
    <row r="63" spans="1:23" ht="24.75" customHeight="1">
      <c r="A63" s="165" t="s">
        <v>400</v>
      </c>
      <c r="B63" s="165"/>
      <c r="C63" s="166" t="s">
        <v>308</v>
      </c>
      <c r="D63" s="166"/>
      <c r="F63" s="166" t="s">
        <v>169</v>
      </c>
      <c r="G63" s="166" t="s">
        <v>170</v>
      </c>
      <c r="H63" s="166"/>
      <c r="O63" s="167" t="s">
        <v>479</v>
      </c>
      <c r="P63" s="89" t="s">
        <v>443</v>
      </c>
      <c r="Q63" s="85"/>
      <c r="R63" s="202">
        <v>27</v>
      </c>
      <c r="U63" s="72"/>
      <c r="V63" s="72"/>
      <c r="W63" s="72"/>
    </row>
    <row r="64" spans="1:23" ht="24.75" customHeight="1">
      <c r="A64" s="165"/>
      <c r="B64" s="165"/>
      <c r="C64" s="166"/>
      <c r="D64" s="166"/>
      <c r="F64" s="166"/>
      <c r="G64" s="166"/>
      <c r="H64" s="166"/>
      <c r="O64" s="168"/>
      <c r="P64" s="89" t="s">
        <v>444</v>
      </c>
      <c r="Q64" s="85"/>
      <c r="R64" s="203"/>
      <c r="U64" s="72"/>
      <c r="V64" s="72"/>
      <c r="W64" s="72"/>
    </row>
    <row r="65" spans="6:23" ht="24.75" customHeight="1">
      <c r="O65" s="118" t="s">
        <v>450</v>
      </c>
      <c r="P65" s="75"/>
      <c r="Q65" s="77"/>
      <c r="R65" s="114"/>
      <c r="U65" s="72"/>
      <c r="V65" s="72"/>
      <c r="W65" s="72"/>
    </row>
    <row r="66" spans="6:23" ht="24.75" customHeight="1" thickBot="1">
      <c r="I66" s="48"/>
      <c r="J66" s="48"/>
      <c r="K66" s="48"/>
      <c r="O66" s="81" t="s">
        <v>500</v>
      </c>
      <c r="P66" s="82"/>
      <c r="Q66" s="83"/>
      <c r="R66" s="115">
        <f>SUM(R60:R65)</f>
        <v>70</v>
      </c>
      <c r="U66" s="72"/>
      <c r="V66" s="72"/>
    </row>
    <row r="67" spans="6:23" ht="15.75" thickBot="1">
      <c r="F67" s="31"/>
      <c r="G67" s="31"/>
      <c r="U67" s="72"/>
      <c r="V67" s="72"/>
    </row>
    <row r="68" spans="6:23" ht="15.75" thickBot="1">
      <c r="F68" s="160"/>
      <c r="G68" s="160"/>
      <c r="O68" s="161" t="s">
        <v>480</v>
      </c>
      <c r="P68" s="162"/>
      <c r="Q68" s="161" t="s">
        <v>481</v>
      </c>
      <c r="R68" s="201"/>
      <c r="U68" s="72"/>
      <c r="V68" s="72"/>
    </row>
    <row r="69" spans="6:23" ht="75.75" customHeight="1" thickBot="1">
      <c r="F69" s="160"/>
      <c r="G69" s="160"/>
      <c r="O69" s="163" t="s">
        <v>482</v>
      </c>
      <c r="P69" s="164"/>
      <c r="Q69" s="163" t="s">
        <v>459</v>
      </c>
      <c r="R69" s="164"/>
    </row>
    <row r="70" spans="6:23">
      <c r="F70" s="31"/>
      <c r="G70" s="31"/>
    </row>
    <row r="71" spans="6:23">
      <c r="F71" s="31"/>
      <c r="G71" s="31"/>
    </row>
  </sheetData>
  <autoFilter ref="A2:T66">
    <filterColumn colId="0" showButton="0"/>
    <filterColumn colId="1" showButton="0"/>
    <filterColumn colId="2" showButton="0"/>
    <filterColumn colId="3" showButton="0"/>
    <filterColumn colId="4" showButton="0"/>
    <filterColumn colId="5" showButton="0"/>
    <filterColumn colId="6" showButton="0"/>
    <filterColumn colId="7" showButton="0"/>
    <filterColumn colId="9" showButton="0"/>
    <filterColumn colId="11" showButton="0"/>
    <filterColumn colId="14" showButton="0"/>
    <filterColumn colId="15" showButton="0"/>
  </autoFilter>
  <mergeCells count="65">
    <mergeCell ref="O2:Q2"/>
    <mergeCell ref="J2:K2"/>
    <mergeCell ref="F68:F69"/>
    <mergeCell ref="G68:G69"/>
    <mergeCell ref="F59:F60"/>
    <mergeCell ref="G59:H60"/>
    <mergeCell ref="G61:H62"/>
    <mergeCell ref="F63:F64"/>
    <mergeCell ref="G63:H64"/>
    <mergeCell ref="F61:F62"/>
    <mergeCell ref="I13:I14"/>
    <mergeCell ref="A2:I2"/>
    <mergeCell ref="C3:D3"/>
    <mergeCell ref="A4:A11"/>
    <mergeCell ref="B4:B5"/>
    <mergeCell ref="B6:B7"/>
    <mergeCell ref="A59:B60"/>
    <mergeCell ref="A61:B62"/>
    <mergeCell ref="A63:B64"/>
    <mergeCell ref="C59:D60"/>
    <mergeCell ref="C61:D62"/>
    <mergeCell ref="C63:D64"/>
    <mergeCell ref="E56:I56"/>
    <mergeCell ref="A53:I53"/>
    <mergeCell ref="A54:B54"/>
    <mergeCell ref="E54:I54"/>
    <mergeCell ref="A55:B55"/>
    <mergeCell ref="C55:D55"/>
    <mergeCell ref="E55:I55"/>
    <mergeCell ref="C54:D54"/>
    <mergeCell ref="A56:B56"/>
    <mergeCell ref="C56:D56"/>
    <mergeCell ref="A49:A52"/>
    <mergeCell ref="B49:B52"/>
    <mergeCell ref="A27:A39"/>
    <mergeCell ref="B27:B28"/>
    <mergeCell ref="B29:B31"/>
    <mergeCell ref="B37:B39"/>
    <mergeCell ref="B34:B36"/>
    <mergeCell ref="L2:M2"/>
    <mergeCell ref="A40:A48"/>
    <mergeCell ref="B40:B43"/>
    <mergeCell ref="G42:G43"/>
    <mergeCell ref="B45:B46"/>
    <mergeCell ref="B17:B18"/>
    <mergeCell ref="A20:A26"/>
    <mergeCell ref="B21:B22"/>
    <mergeCell ref="E13:E14"/>
    <mergeCell ref="F13:F14"/>
    <mergeCell ref="G13:G14"/>
    <mergeCell ref="B23:B24"/>
    <mergeCell ref="B25:B26"/>
    <mergeCell ref="B8:B9"/>
    <mergeCell ref="A12:A19"/>
    <mergeCell ref="B12:B15"/>
    <mergeCell ref="O56:R58"/>
    <mergeCell ref="O68:P68"/>
    <mergeCell ref="O69:P69"/>
    <mergeCell ref="Q68:R68"/>
    <mergeCell ref="Q69:R69"/>
    <mergeCell ref="O59:Q59"/>
    <mergeCell ref="O61:O62"/>
    <mergeCell ref="O63:O64"/>
    <mergeCell ref="R61:R62"/>
    <mergeCell ref="R63:R64"/>
  </mergeCells>
  <hyperlinks>
    <hyperlink ref="M8" r:id="rId1"/>
    <hyperlink ref="M12" r:id="rId2"/>
    <hyperlink ref="M13" r:id="rId3"/>
    <hyperlink ref="M15" r:id="rId4"/>
    <hyperlink ref="M27" r:id="rId5"/>
    <hyperlink ref="M29" r:id="rId6"/>
    <hyperlink ref="M30" r:id="rId7"/>
    <hyperlink ref="M36" r:id="rId8"/>
    <hyperlink ref="M39" r:id="rId9"/>
    <hyperlink ref="M41" r:id="rId10"/>
    <hyperlink ref="M44" r:id="rId11"/>
    <hyperlink ref="M48" r:id="rId12"/>
    <hyperlink ref="M25" r:id="rId13"/>
    <hyperlink ref="M37" r:id="rId14"/>
    <hyperlink ref="M32" r:id="rId15"/>
    <hyperlink ref="K4" r:id="rId16"/>
    <hyperlink ref="K5" r:id="rId17"/>
    <hyperlink ref="K7" r:id="rId18"/>
    <hyperlink ref="K6" r:id="rId19"/>
    <hyperlink ref="K9" r:id="rId20"/>
    <hyperlink ref="K12" r:id="rId21"/>
    <hyperlink ref="K13" r:id="rId22"/>
    <hyperlink ref="K20" r:id="rId23"/>
    <hyperlink ref="K21" r:id="rId24"/>
    <hyperlink ref="K22" r:id="rId25"/>
    <hyperlink ref="K23" r:id="rId26"/>
    <hyperlink ref="K24" r:id="rId27"/>
    <hyperlink ref="K25" r:id="rId28"/>
    <hyperlink ref="K26" r:id="rId29"/>
    <hyperlink ref="K28" r:id="rId30"/>
    <hyperlink ref="K30" r:id="rId31"/>
    <hyperlink ref="K31" r:id="rId32"/>
    <hyperlink ref="K32" r:id="rId33"/>
    <hyperlink ref="K40" r:id="rId34"/>
    <hyperlink ref="K41" r:id="rId35"/>
    <hyperlink ref="K44" r:id="rId36"/>
    <hyperlink ref="K45" r:id="rId37"/>
    <hyperlink ref="K48" r:id="rId38"/>
    <hyperlink ref="K49" r:id="rId39"/>
    <hyperlink ref="K39" r:id="rId40"/>
    <hyperlink ref="K36" r:id="rId41"/>
    <hyperlink ref="K35" r:id="rId42"/>
    <hyperlink ref="M6" r:id="rId43"/>
    <hyperlink ref="M35" r:id="rId44"/>
    <hyperlink ref="Q15" r:id="rId45" display="http://www.subredsur.gov.co/transparencia/tramites-servicios/tramites-servicios"/>
  </hyperlinks>
  <pageMargins left="0.39370078740157483" right="0.39370078740157483" top="0.39370078740157483" bottom="0.39370078740157483" header="0.39370078740157483" footer="0.39370078740157483"/>
  <pageSetup scale="35" fitToHeight="0" orientation="portrait" r:id="rId46"/>
  <rowBreaks count="2" manualBreakCount="2">
    <brk id="25" max="8" man="1"/>
    <brk id="47" max="8" man="1"/>
  </rowBreaks>
  <drawing r:id="rId4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topLeftCell="B19" zoomScale="80" zoomScaleNormal="80" workbookViewId="0">
      <selection activeCell="F16" sqref="F16"/>
    </sheetView>
  </sheetViews>
  <sheetFormatPr baseColWidth="10" defaultRowHeight="12.75"/>
  <cols>
    <col min="1" max="1" width="16.85546875" style="21" customWidth="1"/>
    <col min="2" max="2" width="8.85546875" style="21" customWidth="1"/>
    <col min="3" max="3" width="1.140625" style="21" customWidth="1"/>
    <col min="4" max="4" width="25.140625" style="21" customWidth="1"/>
    <col min="5" max="5" width="10.85546875" style="21" customWidth="1"/>
    <col min="6" max="6" width="16.85546875" style="21" customWidth="1"/>
    <col min="7" max="7" width="23" style="21" customWidth="1"/>
    <col min="8" max="8" width="8.85546875" style="21" customWidth="1"/>
    <col min="9" max="9" width="19.42578125" style="21" customWidth="1"/>
    <col min="10" max="10" width="4" style="21" customWidth="1"/>
    <col min="11" max="11" width="11.85546875" style="21" customWidth="1"/>
    <col min="12" max="12" width="5" style="21" customWidth="1"/>
    <col min="13" max="13" width="11.7109375" style="21" customWidth="1"/>
    <col min="14" max="14" width="12.28515625" style="21" customWidth="1"/>
    <col min="15" max="15" width="9" style="21" customWidth="1"/>
    <col min="16" max="16" width="16" style="21" customWidth="1"/>
    <col min="17" max="18" width="17" style="21" customWidth="1"/>
    <col min="19" max="256" width="9.140625" style="21" customWidth="1"/>
    <col min="257" max="257" width="16.85546875" style="21" customWidth="1"/>
    <col min="258" max="258" width="8.85546875" style="21" customWidth="1"/>
    <col min="259" max="259" width="1.140625" style="21" customWidth="1"/>
    <col min="260" max="260" width="25.140625" style="21" customWidth="1"/>
    <col min="261" max="261" width="10.85546875" style="21" customWidth="1"/>
    <col min="262" max="263" width="16.85546875" style="21" customWidth="1"/>
    <col min="264" max="264" width="8.85546875" style="21" customWidth="1"/>
    <col min="265" max="265" width="11.85546875" style="21" customWidth="1"/>
    <col min="266" max="266" width="4" style="21" customWidth="1"/>
    <col min="267" max="267" width="11.85546875" style="21" customWidth="1"/>
    <col min="268" max="268" width="5" style="21" customWidth="1"/>
    <col min="269" max="269" width="11.7109375" style="21" customWidth="1"/>
    <col min="270" max="270" width="12.28515625" style="21" customWidth="1"/>
    <col min="271" max="271" width="9" style="21" customWidth="1"/>
    <col min="272" max="272" width="16" style="21" customWidth="1"/>
    <col min="273" max="274" width="17" style="21" customWidth="1"/>
    <col min="275" max="512" width="9.140625" style="21" customWidth="1"/>
    <col min="513" max="513" width="16.85546875" style="21" customWidth="1"/>
    <col min="514" max="514" width="8.85546875" style="21" customWidth="1"/>
    <col min="515" max="515" width="1.140625" style="21" customWidth="1"/>
    <col min="516" max="516" width="25.140625" style="21" customWidth="1"/>
    <col min="517" max="517" width="10.85546875" style="21" customWidth="1"/>
    <col min="518" max="519" width="16.85546875" style="21" customWidth="1"/>
    <col min="520" max="520" width="8.85546875" style="21" customWidth="1"/>
    <col min="521" max="521" width="11.85546875" style="21" customWidth="1"/>
    <col min="522" max="522" width="4" style="21" customWidth="1"/>
    <col min="523" max="523" width="11.85546875" style="21" customWidth="1"/>
    <col min="524" max="524" width="5" style="21" customWidth="1"/>
    <col min="525" max="525" width="11.7109375" style="21" customWidth="1"/>
    <col min="526" max="526" width="12.28515625" style="21" customWidth="1"/>
    <col min="527" max="527" width="9" style="21" customWidth="1"/>
    <col min="528" max="528" width="16" style="21" customWidth="1"/>
    <col min="529" max="530" width="17" style="21" customWidth="1"/>
    <col min="531" max="768" width="9.140625" style="21" customWidth="1"/>
    <col min="769" max="769" width="16.85546875" style="21" customWidth="1"/>
    <col min="770" max="770" width="8.85546875" style="21" customWidth="1"/>
    <col min="771" max="771" width="1.140625" style="21" customWidth="1"/>
    <col min="772" max="772" width="25.140625" style="21" customWidth="1"/>
    <col min="773" max="773" width="10.85546875" style="21" customWidth="1"/>
    <col min="774" max="775" width="16.85546875" style="21" customWidth="1"/>
    <col min="776" max="776" width="8.85546875" style="21" customWidth="1"/>
    <col min="777" max="777" width="11.85546875" style="21" customWidth="1"/>
    <col min="778" max="778" width="4" style="21" customWidth="1"/>
    <col min="779" max="779" width="11.85546875" style="21" customWidth="1"/>
    <col min="780" max="780" width="5" style="21" customWidth="1"/>
    <col min="781" max="781" width="11.7109375" style="21" customWidth="1"/>
    <col min="782" max="782" width="12.28515625" style="21" customWidth="1"/>
    <col min="783" max="783" width="9" style="21" customWidth="1"/>
    <col min="784" max="784" width="16" style="21" customWidth="1"/>
    <col min="785" max="786" width="17" style="21" customWidth="1"/>
    <col min="787" max="1024" width="9.140625" style="21" customWidth="1"/>
    <col min="1025" max="1025" width="16.85546875" style="21" customWidth="1"/>
    <col min="1026" max="1026" width="8.85546875" style="21" customWidth="1"/>
    <col min="1027" max="1027" width="1.140625" style="21" customWidth="1"/>
    <col min="1028" max="1028" width="25.140625" style="21" customWidth="1"/>
    <col min="1029" max="1029" width="10.85546875" style="21" customWidth="1"/>
    <col min="1030" max="1031" width="16.85546875" style="21" customWidth="1"/>
    <col min="1032" max="1032" width="8.85546875" style="21" customWidth="1"/>
    <col min="1033" max="1033" width="11.85546875" style="21" customWidth="1"/>
    <col min="1034" max="1034" width="4" style="21" customWidth="1"/>
    <col min="1035" max="1035" width="11.85546875" style="21" customWidth="1"/>
    <col min="1036" max="1036" width="5" style="21" customWidth="1"/>
    <col min="1037" max="1037" width="11.7109375" style="21" customWidth="1"/>
    <col min="1038" max="1038" width="12.28515625" style="21" customWidth="1"/>
    <col min="1039" max="1039" width="9" style="21" customWidth="1"/>
    <col min="1040" max="1040" width="16" style="21" customWidth="1"/>
    <col min="1041" max="1042" width="17" style="21" customWidth="1"/>
    <col min="1043" max="1280" width="9.140625" style="21" customWidth="1"/>
    <col min="1281" max="1281" width="16.85546875" style="21" customWidth="1"/>
    <col min="1282" max="1282" width="8.85546875" style="21" customWidth="1"/>
    <col min="1283" max="1283" width="1.140625" style="21" customWidth="1"/>
    <col min="1284" max="1284" width="25.140625" style="21" customWidth="1"/>
    <col min="1285" max="1285" width="10.85546875" style="21" customWidth="1"/>
    <col min="1286" max="1287" width="16.85546875" style="21" customWidth="1"/>
    <col min="1288" max="1288" width="8.85546875" style="21" customWidth="1"/>
    <col min="1289" max="1289" width="11.85546875" style="21" customWidth="1"/>
    <col min="1290" max="1290" width="4" style="21" customWidth="1"/>
    <col min="1291" max="1291" width="11.85546875" style="21" customWidth="1"/>
    <col min="1292" max="1292" width="5" style="21" customWidth="1"/>
    <col min="1293" max="1293" width="11.7109375" style="21" customWidth="1"/>
    <col min="1294" max="1294" width="12.28515625" style="21" customWidth="1"/>
    <col min="1295" max="1295" width="9" style="21" customWidth="1"/>
    <col min="1296" max="1296" width="16" style="21" customWidth="1"/>
    <col min="1297" max="1298" width="17" style="21" customWidth="1"/>
    <col min="1299" max="1536" width="9.140625" style="21" customWidth="1"/>
    <col min="1537" max="1537" width="16.85546875" style="21" customWidth="1"/>
    <col min="1538" max="1538" width="8.85546875" style="21" customWidth="1"/>
    <col min="1539" max="1539" width="1.140625" style="21" customWidth="1"/>
    <col min="1540" max="1540" width="25.140625" style="21" customWidth="1"/>
    <col min="1541" max="1541" width="10.85546875" style="21" customWidth="1"/>
    <col min="1542" max="1543" width="16.85546875" style="21" customWidth="1"/>
    <col min="1544" max="1544" width="8.85546875" style="21" customWidth="1"/>
    <col min="1545" max="1545" width="11.85546875" style="21" customWidth="1"/>
    <col min="1546" max="1546" width="4" style="21" customWidth="1"/>
    <col min="1547" max="1547" width="11.85546875" style="21" customWidth="1"/>
    <col min="1548" max="1548" width="5" style="21" customWidth="1"/>
    <col min="1549" max="1549" width="11.7109375" style="21" customWidth="1"/>
    <col min="1550" max="1550" width="12.28515625" style="21" customWidth="1"/>
    <col min="1551" max="1551" width="9" style="21" customWidth="1"/>
    <col min="1552" max="1552" width="16" style="21" customWidth="1"/>
    <col min="1553" max="1554" width="17" style="21" customWidth="1"/>
    <col min="1555" max="1792" width="9.140625" style="21" customWidth="1"/>
    <col min="1793" max="1793" width="16.85546875" style="21" customWidth="1"/>
    <col min="1794" max="1794" width="8.85546875" style="21" customWidth="1"/>
    <col min="1795" max="1795" width="1.140625" style="21" customWidth="1"/>
    <col min="1796" max="1796" width="25.140625" style="21" customWidth="1"/>
    <col min="1797" max="1797" width="10.85546875" style="21" customWidth="1"/>
    <col min="1798" max="1799" width="16.85546875" style="21" customWidth="1"/>
    <col min="1800" max="1800" width="8.85546875" style="21" customWidth="1"/>
    <col min="1801" max="1801" width="11.85546875" style="21" customWidth="1"/>
    <col min="1802" max="1802" width="4" style="21" customWidth="1"/>
    <col min="1803" max="1803" width="11.85546875" style="21" customWidth="1"/>
    <col min="1804" max="1804" width="5" style="21" customWidth="1"/>
    <col min="1805" max="1805" width="11.7109375" style="21" customWidth="1"/>
    <col min="1806" max="1806" width="12.28515625" style="21" customWidth="1"/>
    <col min="1807" max="1807" width="9" style="21" customWidth="1"/>
    <col min="1808" max="1808" width="16" style="21" customWidth="1"/>
    <col min="1809" max="1810" width="17" style="21" customWidth="1"/>
    <col min="1811" max="2048" width="9.140625" style="21" customWidth="1"/>
    <col min="2049" max="2049" width="16.85546875" style="21" customWidth="1"/>
    <col min="2050" max="2050" width="8.85546875" style="21" customWidth="1"/>
    <col min="2051" max="2051" width="1.140625" style="21" customWidth="1"/>
    <col min="2052" max="2052" width="25.140625" style="21" customWidth="1"/>
    <col min="2053" max="2053" width="10.85546875" style="21" customWidth="1"/>
    <col min="2054" max="2055" width="16.85546875" style="21" customWidth="1"/>
    <col min="2056" max="2056" width="8.85546875" style="21" customWidth="1"/>
    <col min="2057" max="2057" width="11.85546875" style="21" customWidth="1"/>
    <col min="2058" max="2058" width="4" style="21" customWidth="1"/>
    <col min="2059" max="2059" width="11.85546875" style="21" customWidth="1"/>
    <col min="2060" max="2060" width="5" style="21" customWidth="1"/>
    <col min="2061" max="2061" width="11.7109375" style="21" customWidth="1"/>
    <col min="2062" max="2062" width="12.28515625" style="21" customWidth="1"/>
    <col min="2063" max="2063" width="9" style="21" customWidth="1"/>
    <col min="2064" max="2064" width="16" style="21" customWidth="1"/>
    <col min="2065" max="2066" width="17" style="21" customWidth="1"/>
    <col min="2067" max="2304" width="9.140625" style="21" customWidth="1"/>
    <col min="2305" max="2305" width="16.85546875" style="21" customWidth="1"/>
    <col min="2306" max="2306" width="8.85546875" style="21" customWidth="1"/>
    <col min="2307" max="2307" width="1.140625" style="21" customWidth="1"/>
    <col min="2308" max="2308" width="25.140625" style="21" customWidth="1"/>
    <col min="2309" max="2309" width="10.85546875" style="21" customWidth="1"/>
    <col min="2310" max="2311" width="16.85546875" style="21" customWidth="1"/>
    <col min="2312" max="2312" width="8.85546875" style="21" customWidth="1"/>
    <col min="2313" max="2313" width="11.85546875" style="21" customWidth="1"/>
    <col min="2314" max="2314" width="4" style="21" customWidth="1"/>
    <col min="2315" max="2315" width="11.85546875" style="21" customWidth="1"/>
    <col min="2316" max="2316" width="5" style="21" customWidth="1"/>
    <col min="2317" max="2317" width="11.7109375" style="21" customWidth="1"/>
    <col min="2318" max="2318" width="12.28515625" style="21" customWidth="1"/>
    <col min="2319" max="2319" width="9" style="21" customWidth="1"/>
    <col min="2320" max="2320" width="16" style="21" customWidth="1"/>
    <col min="2321" max="2322" width="17" style="21" customWidth="1"/>
    <col min="2323" max="2560" width="9.140625" style="21" customWidth="1"/>
    <col min="2561" max="2561" width="16.85546875" style="21" customWidth="1"/>
    <col min="2562" max="2562" width="8.85546875" style="21" customWidth="1"/>
    <col min="2563" max="2563" width="1.140625" style="21" customWidth="1"/>
    <col min="2564" max="2564" width="25.140625" style="21" customWidth="1"/>
    <col min="2565" max="2565" width="10.85546875" style="21" customWidth="1"/>
    <col min="2566" max="2567" width="16.85546875" style="21" customWidth="1"/>
    <col min="2568" max="2568" width="8.85546875" style="21" customWidth="1"/>
    <col min="2569" max="2569" width="11.85546875" style="21" customWidth="1"/>
    <col min="2570" max="2570" width="4" style="21" customWidth="1"/>
    <col min="2571" max="2571" width="11.85546875" style="21" customWidth="1"/>
    <col min="2572" max="2572" width="5" style="21" customWidth="1"/>
    <col min="2573" max="2573" width="11.7109375" style="21" customWidth="1"/>
    <col min="2574" max="2574" width="12.28515625" style="21" customWidth="1"/>
    <col min="2575" max="2575" width="9" style="21" customWidth="1"/>
    <col min="2576" max="2576" width="16" style="21" customWidth="1"/>
    <col min="2577" max="2578" width="17" style="21" customWidth="1"/>
    <col min="2579" max="2816" width="9.140625" style="21" customWidth="1"/>
    <col min="2817" max="2817" width="16.85546875" style="21" customWidth="1"/>
    <col min="2818" max="2818" width="8.85546875" style="21" customWidth="1"/>
    <col min="2819" max="2819" width="1.140625" style="21" customWidth="1"/>
    <col min="2820" max="2820" width="25.140625" style="21" customWidth="1"/>
    <col min="2821" max="2821" width="10.85546875" style="21" customWidth="1"/>
    <col min="2822" max="2823" width="16.85546875" style="21" customWidth="1"/>
    <col min="2824" max="2824" width="8.85546875" style="21" customWidth="1"/>
    <col min="2825" max="2825" width="11.85546875" style="21" customWidth="1"/>
    <col min="2826" max="2826" width="4" style="21" customWidth="1"/>
    <col min="2827" max="2827" width="11.85546875" style="21" customWidth="1"/>
    <col min="2828" max="2828" width="5" style="21" customWidth="1"/>
    <col min="2829" max="2829" width="11.7109375" style="21" customWidth="1"/>
    <col min="2830" max="2830" width="12.28515625" style="21" customWidth="1"/>
    <col min="2831" max="2831" width="9" style="21" customWidth="1"/>
    <col min="2832" max="2832" width="16" style="21" customWidth="1"/>
    <col min="2833" max="2834" width="17" style="21" customWidth="1"/>
    <col min="2835" max="3072" width="9.140625" style="21" customWidth="1"/>
    <col min="3073" max="3073" width="16.85546875" style="21" customWidth="1"/>
    <col min="3074" max="3074" width="8.85546875" style="21" customWidth="1"/>
    <col min="3075" max="3075" width="1.140625" style="21" customWidth="1"/>
    <col min="3076" max="3076" width="25.140625" style="21" customWidth="1"/>
    <col min="3077" max="3077" width="10.85546875" style="21" customWidth="1"/>
    <col min="3078" max="3079" width="16.85546875" style="21" customWidth="1"/>
    <col min="3080" max="3080" width="8.85546875" style="21" customWidth="1"/>
    <col min="3081" max="3081" width="11.85546875" style="21" customWidth="1"/>
    <col min="3082" max="3082" width="4" style="21" customWidth="1"/>
    <col min="3083" max="3083" width="11.85546875" style="21" customWidth="1"/>
    <col min="3084" max="3084" width="5" style="21" customWidth="1"/>
    <col min="3085" max="3085" width="11.7109375" style="21" customWidth="1"/>
    <col min="3086" max="3086" width="12.28515625" style="21" customWidth="1"/>
    <col min="3087" max="3087" width="9" style="21" customWidth="1"/>
    <col min="3088" max="3088" width="16" style="21" customWidth="1"/>
    <col min="3089" max="3090" width="17" style="21" customWidth="1"/>
    <col min="3091" max="3328" width="9.140625" style="21" customWidth="1"/>
    <col min="3329" max="3329" width="16.85546875" style="21" customWidth="1"/>
    <col min="3330" max="3330" width="8.85546875" style="21" customWidth="1"/>
    <col min="3331" max="3331" width="1.140625" style="21" customWidth="1"/>
    <col min="3332" max="3332" width="25.140625" style="21" customWidth="1"/>
    <col min="3333" max="3333" width="10.85546875" style="21" customWidth="1"/>
    <col min="3334" max="3335" width="16.85546875" style="21" customWidth="1"/>
    <col min="3336" max="3336" width="8.85546875" style="21" customWidth="1"/>
    <col min="3337" max="3337" width="11.85546875" style="21" customWidth="1"/>
    <col min="3338" max="3338" width="4" style="21" customWidth="1"/>
    <col min="3339" max="3339" width="11.85546875" style="21" customWidth="1"/>
    <col min="3340" max="3340" width="5" style="21" customWidth="1"/>
    <col min="3341" max="3341" width="11.7109375" style="21" customWidth="1"/>
    <col min="3342" max="3342" width="12.28515625" style="21" customWidth="1"/>
    <col min="3343" max="3343" width="9" style="21" customWidth="1"/>
    <col min="3344" max="3344" width="16" style="21" customWidth="1"/>
    <col min="3345" max="3346" width="17" style="21" customWidth="1"/>
    <col min="3347" max="3584" width="9.140625" style="21" customWidth="1"/>
    <col min="3585" max="3585" width="16.85546875" style="21" customWidth="1"/>
    <col min="3586" max="3586" width="8.85546875" style="21" customWidth="1"/>
    <col min="3587" max="3587" width="1.140625" style="21" customWidth="1"/>
    <col min="3588" max="3588" width="25.140625" style="21" customWidth="1"/>
    <col min="3589" max="3589" width="10.85546875" style="21" customWidth="1"/>
    <col min="3590" max="3591" width="16.85546875" style="21" customWidth="1"/>
    <col min="3592" max="3592" width="8.85546875" style="21" customWidth="1"/>
    <col min="3593" max="3593" width="11.85546875" style="21" customWidth="1"/>
    <col min="3594" max="3594" width="4" style="21" customWidth="1"/>
    <col min="3595" max="3595" width="11.85546875" style="21" customWidth="1"/>
    <col min="3596" max="3596" width="5" style="21" customWidth="1"/>
    <col min="3597" max="3597" width="11.7109375" style="21" customWidth="1"/>
    <col min="3598" max="3598" width="12.28515625" style="21" customWidth="1"/>
    <col min="3599" max="3599" width="9" style="21" customWidth="1"/>
    <col min="3600" max="3600" width="16" style="21" customWidth="1"/>
    <col min="3601" max="3602" width="17" style="21" customWidth="1"/>
    <col min="3603" max="3840" width="9.140625" style="21" customWidth="1"/>
    <col min="3841" max="3841" width="16.85546875" style="21" customWidth="1"/>
    <col min="3842" max="3842" width="8.85546875" style="21" customWidth="1"/>
    <col min="3843" max="3843" width="1.140625" style="21" customWidth="1"/>
    <col min="3844" max="3844" width="25.140625" style="21" customWidth="1"/>
    <col min="3845" max="3845" width="10.85546875" style="21" customWidth="1"/>
    <col min="3846" max="3847" width="16.85546875" style="21" customWidth="1"/>
    <col min="3848" max="3848" width="8.85546875" style="21" customWidth="1"/>
    <col min="3849" max="3849" width="11.85546875" style="21" customWidth="1"/>
    <col min="3850" max="3850" width="4" style="21" customWidth="1"/>
    <col min="3851" max="3851" width="11.85546875" style="21" customWidth="1"/>
    <col min="3852" max="3852" width="5" style="21" customWidth="1"/>
    <col min="3853" max="3853" width="11.7109375" style="21" customWidth="1"/>
    <col min="3854" max="3854" width="12.28515625" style="21" customWidth="1"/>
    <col min="3855" max="3855" width="9" style="21" customWidth="1"/>
    <col min="3856" max="3856" width="16" style="21" customWidth="1"/>
    <col min="3857" max="3858" width="17" style="21" customWidth="1"/>
    <col min="3859" max="4096" width="9.140625" style="21" customWidth="1"/>
    <col min="4097" max="4097" width="16.85546875" style="21" customWidth="1"/>
    <col min="4098" max="4098" width="8.85546875" style="21" customWidth="1"/>
    <col min="4099" max="4099" width="1.140625" style="21" customWidth="1"/>
    <col min="4100" max="4100" width="25.140625" style="21" customWidth="1"/>
    <col min="4101" max="4101" width="10.85546875" style="21" customWidth="1"/>
    <col min="4102" max="4103" width="16.85546875" style="21" customWidth="1"/>
    <col min="4104" max="4104" width="8.85546875" style="21" customWidth="1"/>
    <col min="4105" max="4105" width="11.85546875" style="21" customWidth="1"/>
    <col min="4106" max="4106" width="4" style="21" customWidth="1"/>
    <col min="4107" max="4107" width="11.85546875" style="21" customWidth="1"/>
    <col min="4108" max="4108" width="5" style="21" customWidth="1"/>
    <col min="4109" max="4109" width="11.7109375" style="21" customWidth="1"/>
    <col min="4110" max="4110" width="12.28515625" style="21" customWidth="1"/>
    <col min="4111" max="4111" width="9" style="21" customWidth="1"/>
    <col min="4112" max="4112" width="16" style="21" customWidth="1"/>
    <col min="4113" max="4114" width="17" style="21" customWidth="1"/>
    <col min="4115" max="4352" width="9.140625" style="21" customWidth="1"/>
    <col min="4353" max="4353" width="16.85546875" style="21" customWidth="1"/>
    <col min="4354" max="4354" width="8.85546875" style="21" customWidth="1"/>
    <col min="4355" max="4355" width="1.140625" style="21" customWidth="1"/>
    <col min="4356" max="4356" width="25.140625" style="21" customWidth="1"/>
    <col min="4357" max="4357" width="10.85546875" style="21" customWidth="1"/>
    <col min="4358" max="4359" width="16.85546875" style="21" customWidth="1"/>
    <col min="4360" max="4360" width="8.85546875" style="21" customWidth="1"/>
    <col min="4361" max="4361" width="11.85546875" style="21" customWidth="1"/>
    <col min="4362" max="4362" width="4" style="21" customWidth="1"/>
    <col min="4363" max="4363" width="11.85546875" style="21" customWidth="1"/>
    <col min="4364" max="4364" width="5" style="21" customWidth="1"/>
    <col min="4365" max="4365" width="11.7109375" style="21" customWidth="1"/>
    <col min="4366" max="4366" width="12.28515625" style="21" customWidth="1"/>
    <col min="4367" max="4367" width="9" style="21" customWidth="1"/>
    <col min="4368" max="4368" width="16" style="21" customWidth="1"/>
    <col min="4369" max="4370" width="17" style="21" customWidth="1"/>
    <col min="4371" max="4608" width="9.140625" style="21" customWidth="1"/>
    <col min="4609" max="4609" width="16.85546875" style="21" customWidth="1"/>
    <col min="4610" max="4610" width="8.85546875" style="21" customWidth="1"/>
    <col min="4611" max="4611" width="1.140625" style="21" customWidth="1"/>
    <col min="4612" max="4612" width="25.140625" style="21" customWidth="1"/>
    <col min="4613" max="4613" width="10.85546875" style="21" customWidth="1"/>
    <col min="4614" max="4615" width="16.85546875" style="21" customWidth="1"/>
    <col min="4616" max="4616" width="8.85546875" style="21" customWidth="1"/>
    <col min="4617" max="4617" width="11.85546875" style="21" customWidth="1"/>
    <col min="4618" max="4618" width="4" style="21" customWidth="1"/>
    <col min="4619" max="4619" width="11.85546875" style="21" customWidth="1"/>
    <col min="4620" max="4620" width="5" style="21" customWidth="1"/>
    <col min="4621" max="4621" width="11.7109375" style="21" customWidth="1"/>
    <col min="4622" max="4622" width="12.28515625" style="21" customWidth="1"/>
    <col min="4623" max="4623" width="9" style="21" customWidth="1"/>
    <col min="4624" max="4624" width="16" style="21" customWidth="1"/>
    <col min="4625" max="4626" width="17" style="21" customWidth="1"/>
    <col min="4627" max="4864" width="9.140625" style="21" customWidth="1"/>
    <col min="4865" max="4865" width="16.85546875" style="21" customWidth="1"/>
    <col min="4866" max="4866" width="8.85546875" style="21" customWidth="1"/>
    <col min="4867" max="4867" width="1.140625" style="21" customWidth="1"/>
    <col min="4868" max="4868" width="25.140625" style="21" customWidth="1"/>
    <col min="4869" max="4869" width="10.85546875" style="21" customWidth="1"/>
    <col min="4870" max="4871" width="16.85546875" style="21" customWidth="1"/>
    <col min="4872" max="4872" width="8.85546875" style="21" customWidth="1"/>
    <col min="4873" max="4873" width="11.85546875" style="21" customWidth="1"/>
    <col min="4874" max="4874" width="4" style="21" customWidth="1"/>
    <col min="4875" max="4875" width="11.85546875" style="21" customWidth="1"/>
    <col min="4876" max="4876" width="5" style="21" customWidth="1"/>
    <col min="4877" max="4877" width="11.7109375" style="21" customWidth="1"/>
    <col min="4878" max="4878" width="12.28515625" style="21" customWidth="1"/>
    <col min="4879" max="4879" width="9" style="21" customWidth="1"/>
    <col min="4880" max="4880" width="16" style="21" customWidth="1"/>
    <col min="4881" max="4882" width="17" style="21" customWidth="1"/>
    <col min="4883" max="5120" width="9.140625" style="21" customWidth="1"/>
    <col min="5121" max="5121" width="16.85546875" style="21" customWidth="1"/>
    <col min="5122" max="5122" width="8.85546875" style="21" customWidth="1"/>
    <col min="5123" max="5123" width="1.140625" style="21" customWidth="1"/>
    <col min="5124" max="5124" width="25.140625" style="21" customWidth="1"/>
    <col min="5125" max="5125" width="10.85546875" style="21" customWidth="1"/>
    <col min="5126" max="5127" width="16.85546875" style="21" customWidth="1"/>
    <col min="5128" max="5128" width="8.85546875" style="21" customWidth="1"/>
    <col min="5129" max="5129" width="11.85546875" style="21" customWidth="1"/>
    <col min="5130" max="5130" width="4" style="21" customWidth="1"/>
    <col min="5131" max="5131" width="11.85546875" style="21" customWidth="1"/>
    <col min="5132" max="5132" width="5" style="21" customWidth="1"/>
    <col min="5133" max="5133" width="11.7109375" style="21" customWidth="1"/>
    <col min="5134" max="5134" width="12.28515625" style="21" customWidth="1"/>
    <col min="5135" max="5135" width="9" style="21" customWidth="1"/>
    <col min="5136" max="5136" width="16" style="21" customWidth="1"/>
    <col min="5137" max="5138" width="17" style="21" customWidth="1"/>
    <col min="5139" max="5376" width="9.140625" style="21" customWidth="1"/>
    <col min="5377" max="5377" width="16.85546875" style="21" customWidth="1"/>
    <col min="5378" max="5378" width="8.85546875" style="21" customWidth="1"/>
    <col min="5379" max="5379" width="1.140625" style="21" customWidth="1"/>
    <col min="5380" max="5380" width="25.140625" style="21" customWidth="1"/>
    <col min="5381" max="5381" width="10.85546875" style="21" customWidth="1"/>
    <col min="5382" max="5383" width="16.85546875" style="21" customWidth="1"/>
    <col min="5384" max="5384" width="8.85546875" style="21" customWidth="1"/>
    <col min="5385" max="5385" width="11.85546875" style="21" customWidth="1"/>
    <col min="5386" max="5386" width="4" style="21" customWidth="1"/>
    <col min="5387" max="5387" width="11.85546875" style="21" customWidth="1"/>
    <col min="5388" max="5388" width="5" style="21" customWidth="1"/>
    <col min="5389" max="5389" width="11.7109375" style="21" customWidth="1"/>
    <col min="5390" max="5390" width="12.28515625" style="21" customWidth="1"/>
    <col min="5391" max="5391" width="9" style="21" customWidth="1"/>
    <col min="5392" max="5392" width="16" style="21" customWidth="1"/>
    <col min="5393" max="5394" width="17" style="21" customWidth="1"/>
    <col min="5395" max="5632" width="9.140625" style="21" customWidth="1"/>
    <col min="5633" max="5633" width="16.85546875" style="21" customWidth="1"/>
    <col min="5634" max="5634" width="8.85546875" style="21" customWidth="1"/>
    <col min="5635" max="5635" width="1.140625" style="21" customWidth="1"/>
    <col min="5636" max="5636" width="25.140625" style="21" customWidth="1"/>
    <col min="5637" max="5637" width="10.85546875" style="21" customWidth="1"/>
    <col min="5638" max="5639" width="16.85546875" style="21" customWidth="1"/>
    <col min="5640" max="5640" width="8.85546875" style="21" customWidth="1"/>
    <col min="5641" max="5641" width="11.85546875" style="21" customWidth="1"/>
    <col min="5642" max="5642" width="4" style="21" customWidth="1"/>
    <col min="5643" max="5643" width="11.85546875" style="21" customWidth="1"/>
    <col min="5644" max="5644" width="5" style="21" customWidth="1"/>
    <col min="5645" max="5645" width="11.7109375" style="21" customWidth="1"/>
    <col min="5646" max="5646" width="12.28515625" style="21" customWidth="1"/>
    <col min="5647" max="5647" width="9" style="21" customWidth="1"/>
    <col min="5648" max="5648" width="16" style="21" customWidth="1"/>
    <col min="5649" max="5650" width="17" style="21" customWidth="1"/>
    <col min="5651" max="5888" width="9.140625" style="21" customWidth="1"/>
    <col min="5889" max="5889" width="16.85546875" style="21" customWidth="1"/>
    <col min="5890" max="5890" width="8.85546875" style="21" customWidth="1"/>
    <col min="5891" max="5891" width="1.140625" style="21" customWidth="1"/>
    <col min="5892" max="5892" width="25.140625" style="21" customWidth="1"/>
    <col min="5893" max="5893" width="10.85546875" style="21" customWidth="1"/>
    <col min="5894" max="5895" width="16.85546875" style="21" customWidth="1"/>
    <col min="5896" max="5896" width="8.85546875" style="21" customWidth="1"/>
    <col min="5897" max="5897" width="11.85546875" style="21" customWidth="1"/>
    <col min="5898" max="5898" width="4" style="21" customWidth="1"/>
    <col min="5899" max="5899" width="11.85546875" style="21" customWidth="1"/>
    <col min="5900" max="5900" width="5" style="21" customWidth="1"/>
    <col min="5901" max="5901" width="11.7109375" style="21" customWidth="1"/>
    <col min="5902" max="5902" width="12.28515625" style="21" customWidth="1"/>
    <col min="5903" max="5903" width="9" style="21" customWidth="1"/>
    <col min="5904" max="5904" width="16" style="21" customWidth="1"/>
    <col min="5905" max="5906" width="17" style="21" customWidth="1"/>
    <col min="5907" max="6144" width="9.140625" style="21" customWidth="1"/>
    <col min="6145" max="6145" width="16.85546875" style="21" customWidth="1"/>
    <col min="6146" max="6146" width="8.85546875" style="21" customWidth="1"/>
    <col min="6147" max="6147" width="1.140625" style="21" customWidth="1"/>
    <col min="6148" max="6148" width="25.140625" style="21" customWidth="1"/>
    <col min="6149" max="6149" width="10.85546875" style="21" customWidth="1"/>
    <col min="6150" max="6151" width="16.85546875" style="21" customWidth="1"/>
    <col min="6152" max="6152" width="8.85546875" style="21" customWidth="1"/>
    <col min="6153" max="6153" width="11.85546875" style="21" customWidth="1"/>
    <col min="6154" max="6154" width="4" style="21" customWidth="1"/>
    <col min="6155" max="6155" width="11.85546875" style="21" customWidth="1"/>
    <col min="6156" max="6156" width="5" style="21" customWidth="1"/>
    <col min="6157" max="6157" width="11.7109375" style="21" customWidth="1"/>
    <col min="6158" max="6158" width="12.28515625" style="21" customWidth="1"/>
    <col min="6159" max="6159" width="9" style="21" customWidth="1"/>
    <col min="6160" max="6160" width="16" style="21" customWidth="1"/>
    <col min="6161" max="6162" width="17" style="21" customWidth="1"/>
    <col min="6163" max="6400" width="9.140625" style="21" customWidth="1"/>
    <col min="6401" max="6401" width="16.85546875" style="21" customWidth="1"/>
    <col min="6402" max="6402" width="8.85546875" style="21" customWidth="1"/>
    <col min="6403" max="6403" width="1.140625" style="21" customWidth="1"/>
    <col min="6404" max="6404" width="25.140625" style="21" customWidth="1"/>
    <col min="6405" max="6405" width="10.85546875" style="21" customWidth="1"/>
    <col min="6406" max="6407" width="16.85546875" style="21" customWidth="1"/>
    <col min="6408" max="6408" width="8.85546875" style="21" customWidth="1"/>
    <col min="6409" max="6409" width="11.85546875" style="21" customWidth="1"/>
    <col min="6410" max="6410" width="4" style="21" customWidth="1"/>
    <col min="6411" max="6411" width="11.85546875" style="21" customWidth="1"/>
    <col min="6412" max="6412" width="5" style="21" customWidth="1"/>
    <col min="6413" max="6413" width="11.7109375" style="21" customWidth="1"/>
    <col min="6414" max="6414" width="12.28515625" style="21" customWidth="1"/>
    <col min="6415" max="6415" width="9" style="21" customWidth="1"/>
    <col min="6416" max="6416" width="16" style="21" customWidth="1"/>
    <col min="6417" max="6418" width="17" style="21" customWidth="1"/>
    <col min="6419" max="6656" width="9.140625" style="21" customWidth="1"/>
    <col min="6657" max="6657" width="16.85546875" style="21" customWidth="1"/>
    <col min="6658" max="6658" width="8.85546875" style="21" customWidth="1"/>
    <col min="6659" max="6659" width="1.140625" style="21" customWidth="1"/>
    <col min="6660" max="6660" width="25.140625" style="21" customWidth="1"/>
    <col min="6661" max="6661" width="10.85546875" style="21" customWidth="1"/>
    <col min="6662" max="6663" width="16.85546875" style="21" customWidth="1"/>
    <col min="6664" max="6664" width="8.85546875" style="21" customWidth="1"/>
    <col min="6665" max="6665" width="11.85546875" style="21" customWidth="1"/>
    <col min="6666" max="6666" width="4" style="21" customWidth="1"/>
    <col min="6667" max="6667" width="11.85546875" style="21" customWidth="1"/>
    <col min="6668" max="6668" width="5" style="21" customWidth="1"/>
    <col min="6669" max="6669" width="11.7109375" style="21" customWidth="1"/>
    <col min="6670" max="6670" width="12.28515625" style="21" customWidth="1"/>
    <col min="6671" max="6671" width="9" style="21" customWidth="1"/>
    <col min="6672" max="6672" width="16" style="21" customWidth="1"/>
    <col min="6673" max="6674" width="17" style="21" customWidth="1"/>
    <col min="6675" max="6912" width="9.140625" style="21" customWidth="1"/>
    <col min="6913" max="6913" width="16.85546875" style="21" customWidth="1"/>
    <col min="6914" max="6914" width="8.85546875" style="21" customWidth="1"/>
    <col min="6915" max="6915" width="1.140625" style="21" customWidth="1"/>
    <col min="6916" max="6916" width="25.140625" style="21" customWidth="1"/>
    <col min="6917" max="6917" width="10.85546875" style="21" customWidth="1"/>
    <col min="6918" max="6919" width="16.85546875" style="21" customWidth="1"/>
    <col min="6920" max="6920" width="8.85546875" style="21" customWidth="1"/>
    <col min="6921" max="6921" width="11.85546875" style="21" customWidth="1"/>
    <col min="6922" max="6922" width="4" style="21" customWidth="1"/>
    <col min="6923" max="6923" width="11.85546875" style="21" customWidth="1"/>
    <col min="6924" max="6924" width="5" style="21" customWidth="1"/>
    <col min="6925" max="6925" width="11.7109375" style="21" customWidth="1"/>
    <col min="6926" max="6926" width="12.28515625" style="21" customWidth="1"/>
    <col min="6927" max="6927" width="9" style="21" customWidth="1"/>
    <col min="6928" max="6928" width="16" style="21" customWidth="1"/>
    <col min="6929" max="6930" width="17" style="21" customWidth="1"/>
    <col min="6931" max="7168" width="9.140625" style="21" customWidth="1"/>
    <col min="7169" max="7169" width="16.85546875" style="21" customWidth="1"/>
    <col min="7170" max="7170" width="8.85546875" style="21" customWidth="1"/>
    <col min="7171" max="7171" width="1.140625" style="21" customWidth="1"/>
    <col min="7172" max="7172" width="25.140625" style="21" customWidth="1"/>
    <col min="7173" max="7173" width="10.85546875" style="21" customWidth="1"/>
    <col min="7174" max="7175" width="16.85546875" style="21" customWidth="1"/>
    <col min="7176" max="7176" width="8.85546875" style="21" customWidth="1"/>
    <col min="7177" max="7177" width="11.85546875" style="21" customWidth="1"/>
    <col min="7178" max="7178" width="4" style="21" customWidth="1"/>
    <col min="7179" max="7179" width="11.85546875" style="21" customWidth="1"/>
    <col min="7180" max="7180" width="5" style="21" customWidth="1"/>
    <col min="7181" max="7181" width="11.7109375" style="21" customWidth="1"/>
    <col min="7182" max="7182" width="12.28515625" style="21" customWidth="1"/>
    <col min="7183" max="7183" width="9" style="21" customWidth="1"/>
    <col min="7184" max="7184" width="16" style="21" customWidth="1"/>
    <col min="7185" max="7186" width="17" style="21" customWidth="1"/>
    <col min="7187" max="7424" width="9.140625" style="21" customWidth="1"/>
    <col min="7425" max="7425" width="16.85546875" style="21" customWidth="1"/>
    <col min="7426" max="7426" width="8.85546875" style="21" customWidth="1"/>
    <col min="7427" max="7427" width="1.140625" style="21" customWidth="1"/>
    <col min="7428" max="7428" width="25.140625" style="21" customWidth="1"/>
    <col min="7429" max="7429" width="10.85546875" style="21" customWidth="1"/>
    <col min="7430" max="7431" width="16.85546875" style="21" customWidth="1"/>
    <col min="7432" max="7432" width="8.85546875" style="21" customWidth="1"/>
    <col min="7433" max="7433" width="11.85546875" style="21" customWidth="1"/>
    <col min="7434" max="7434" width="4" style="21" customWidth="1"/>
    <col min="7435" max="7435" width="11.85546875" style="21" customWidth="1"/>
    <col min="7436" max="7436" width="5" style="21" customWidth="1"/>
    <col min="7437" max="7437" width="11.7109375" style="21" customWidth="1"/>
    <col min="7438" max="7438" width="12.28515625" style="21" customWidth="1"/>
    <col min="7439" max="7439" width="9" style="21" customWidth="1"/>
    <col min="7440" max="7440" width="16" style="21" customWidth="1"/>
    <col min="7441" max="7442" width="17" style="21" customWidth="1"/>
    <col min="7443" max="7680" width="9.140625" style="21" customWidth="1"/>
    <col min="7681" max="7681" width="16.85546875" style="21" customWidth="1"/>
    <col min="7682" max="7682" width="8.85546875" style="21" customWidth="1"/>
    <col min="7683" max="7683" width="1.140625" style="21" customWidth="1"/>
    <col min="7684" max="7684" width="25.140625" style="21" customWidth="1"/>
    <col min="7685" max="7685" width="10.85546875" style="21" customWidth="1"/>
    <col min="7686" max="7687" width="16.85546875" style="21" customWidth="1"/>
    <col min="7688" max="7688" width="8.85546875" style="21" customWidth="1"/>
    <col min="7689" max="7689" width="11.85546875" style="21" customWidth="1"/>
    <col min="7690" max="7690" width="4" style="21" customWidth="1"/>
    <col min="7691" max="7691" width="11.85546875" style="21" customWidth="1"/>
    <col min="7692" max="7692" width="5" style="21" customWidth="1"/>
    <col min="7693" max="7693" width="11.7109375" style="21" customWidth="1"/>
    <col min="7694" max="7694" width="12.28515625" style="21" customWidth="1"/>
    <col min="7695" max="7695" width="9" style="21" customWidth="1"/>
    <col min="7696" max="7696" width="16" style="21" customWidth="1"/>
    <col min="7697" max="7698" width="17" style="21" customWidth="1"/>
    <col min="7699" max="7936" width="9.140625" style="21" customWidth="1"/>
    <col min="7937" max="7937" width="16.85546875" style="21" customWidth="1"/>
    <col min="7938" max="7938" width="8.85546875" style="21" customWidth="1"/>
    <col min="7939" max="7939" width="1.140625" style="21" customWidth="1"/>
    <col min="7940" max="7940" width="25.140625" style="21" customWidth="1"/>
    <col min="7941" max="7941" width="10.85546875" style="21" customWidth="1"/>
    <col min="7942" max="7943" width="16.85546875" style="21" customWidth="1"/>
    <col min="7944" max="7944" width="8.85546875" style="21" customWidth="1"/>
    <col min="7945" max="7945" width="11.85546875" style="21" customWidth="1"/>
    <col min="7946" max="7946" width="4" style="21" customWidth="1"/>
    <col min="7947" max="7947" width="11.85546875" style="21" customWidth="1"/>
    <col min="7948" max="7948" width="5" style="21" customWidth="1"/>
    <col min="7949" max="7949" width="11.7109375" style="21" customWidth="1"/>
    <col min="7950" max="7950" width="12.28515625" style="21" customWidth="1"/>
    <col min="7951" max="7951" width="9" style="21" customWidth="1"/>
    <col min="7952" max="7952" width="16" style="21" customWidth="1"/>
    <col min="7953" max="7954" width="17" style="21" customWidth="1"/>
    <col min="7955" max="8192" width="9.140625" style="21" customWidth="1"/>
    <col min="8193" max="8193" width="16.85546875" style="21" customWidth="1"/>
    <col min="8194" max="8194" width="8.85546875" style="21" customWidth="1"/>
    <col min="8195" max="8195" width="1.140625" style="21" customWidth="1"/>
    <col min="8196" max="8196" width="25.140625" style="21" customWidth="1"/>
    <col min="8197" max="8197" width="10.85546875" style="21" customWidth="1"/>
    <col min="8198" max="8199" width="16.85546875" style="21" customWidth="1"/>
    <col min="8200" max="8200" width="8.85546875" style="21" customWidth="1"/>
    <col min="8201" max="8201" width="11.85546875" style="21" customWidth="1"/>
    <col min="8202" max="8202" width="4" style="21" customWidth="1"/>
    <col min="8203" max="8203" width="11.85546875" style="21" customWidth="1"/>
    <col min="8204" max="8204" width="5" style="21" customWidth="1"/>
    <col min="8205" max="8205" width="11.7109375" style="21" customWidth="1"/>
    <col min="8206" max="8206" width="12.28515625" style="21" customWidth="1"/>
    <col min="8207" max="8207" width="9" style="21" customWidth="1"/>
    <col min="8208" max="8208" width="16" style="21" customWidth="1"/>
    <col min="8209" max="8210" width="17" style="21" customWidth="1"/>
    <col min="8211" max="8448" width="9.140625" style="21" customWidth="1"/>
    <col min="8449" max="8449" width="16.85546875" style="21" customWidth="1"/>
    <col min="8450" max="8450" width="8.85546875" style="21" customWidth="1"/>
    <col min="8451" max="8451" width="1.140625" style="21" customWidth="1"/>
    <col min="8452" max="8452" width="25.140625" style="21" customWidth="1"/>
    <col min="8453" max="8453" width="10.85546875" style="21" customWidth="1"/>
    <col min="8454" max="8455" width="16.85546875" style="21" customWidth="1"/>
    <col min="8456" max="8456" width="8.85546875" style="21" customWidth="1"/>
    <col min="8457" max="8457" width="11.85546875" style="21" customWidth="1"/>
    <col min="8458" max="8458" width="4" style="21" customWidth="1"/>
    <col min="8459" max="8459" width="11.85546875" style="21" customWidth="1"/>
    <col min="8460" max="8460" width="5" style="21" customWidth="1"/>
    <col min="8461" max="8461" width="11.7109375" style="21" customWidth="1"/>
    <col min="8462" max="8462" width="12.28515625" style="21" customWidth="1"/>
    <col min="8463" max="8463" width="9" style="21" customWidth="1"/>
    <col min="8464" max="8464" width="16" style="21" customWidth="1"/>
    <col min="8465" max="8466" width="17" style="21" customWidth="1"/>
    <col min="8467" max="8704" width="9.140625" style="21" customWidth="1"/>
    <col min="8705" max="8705" width="16.85546875" style="21" customWidth="1"/>
    <col min="8706" max="8706" width="8.85546875" style="21" customWidth="1"/>
    <col min="8707" max="8707" width="1.140625" style="21" customWidth="1"/>
    <col min="8708" max="8708" width="25.140625" style="21" customWidth="1"/>
    <col min="8709" max="8709" width="10.85546875" style="21" customWidth="1"/>
    <col min="8710" max="8711" width="16.85546875" style="21" customWidth="1"/>
    <col min="8712" max="8712" width="8.85546875" style="21" customWidth="1"/>
    <col min="8713" max="8713" width="11.85546875" style="21" customWidth="1"/>
    <col min="8714" max="8714" width="4" style="21" customWidth="1"/>
    <col min="8715" max="8715" width="11.85546875" style="21" customWidth="1"/>
    <col min="8716" max="8716" width="5" style="21" customWidth="1"/>
    <col min="8717" max="8717" width="11.7109375" style="21" customWidth="1"/>
    <col min="8718" max="8718" width="12.28515625" style="21" customWidth="1"/>
    <col min="8719" max="8719" width="9" style="21" customWidth="1"/>
    <col min="8720" max="8720" width="16" style="21" customWidth="1"/>
    <col min="8721" max="8722" width="17" style="21" customWidth="1"/>
    <col min="8723" max="8960" width="9.140625" style="21" customWidth="1"/>
    <col min="8961" max="8961" width="16.85546875" style="21" customWidth="1"/>
    <col min="8962" max="8962" width="8.85546875" style="21" customWidth="1"/>
    <col min="8963" max="8963" width="1.140625" style="21" customWidth="1"/>
    <col min="8964" max="8964" width="25.140625" style="21" customWidth="1"/>
    <col min="8965" max="8965" width="10.85546875" style="21" customWidth="1"/>
    <col min="8966" max="8967" width="16.85546875" style="21" customWidth="1"/>
    <col min="8968" max="8968" width="8.85546875" style="21" customWidth="1"/>
    <col min="8969" max="8969" width="11.85546875" style="21" customWidth="1"/>
    <col min="8970" max="8970" width="4" style="21" customWidth="1"/>
    <col min="8971" max="8971" width="11.85546875" style="21" customWidth="1"/>
    <col min="8972" max="8972" width="5" style="21" customWidth="1"/>
    <col min="8973" max="8973" width="11.7109375" style="21" customWidth="1"/>
    <col min="8974" max="8974" width="12.28515625" style="21" customWidth="1"/>
    <col min="8975" max="8975" width="9" style="21" customWidth="1"/>
    <col min="8976" max="8976" width="16" style="21" customWidth="1"/>
    <col min="8977" max="8978" width="17" style="21" customWidth="1"/>
    <col min="8979" max="9216" width="9.140625" style="21" customWidth="1"/>
    <col min="9217" max="9217" width="16.85546875" style="21" customWidth="1"/>
    <col min="9218" max="9218" width="8.85546875" style="21" customWidth="1"/>
    <col min="9219" max="9219" width="1.140625" style="21" customWidth="1"/>
    <col min="9220" max="9220" width="25.140625" style="21" customWidth="1"/>
    <col min="9221" max="9221" width="10.85546875" style="21" customWidth="1"/>
    <col min="9222" max="9223" width="16.85546875" style="21" customWidth="1"/>
    <col min="9224" max="9224" width="8.85546875" style="21" customWidth="1"/>
    <col min="9225" max="9225" width="11.85546875" style="21" customWidth="1"/>
    <col min="9226" max="9226" width="4" style="21" customWidth="1"/>
    <col min="9227" max="9227" width="11.85546875" style="21" customWidth="1"/>
    <col min="9228" max="9228" width="5" style="21" customWidth="1"/>
    <col min="9229" max="9229" width="11.7109375" style="21" customWidth="1"/>
    <col min="9230" max="9230" width="12.28515625" style="21" customWidth="1"/>
    <col min="9231" max="9231" width="9" style="21" customWidth="1"/>
    <col min="9232" max="9232" width="16" style="21" customWidth="1"/>
    <col min="9233" max="9234" width="17" style="21" customWidth="1"/>
    <col min="9235" max="9472" width="9.140625" style="21" customWidth="1"/>
    <col min="9473" max="9473" width="16.85546875" style="21" customWidth="1"/>
    <col min="9474" max="9474" width="8.85546875" style="21" customWidth="1"/>
    <col min="9475" max="9475" width="1.140625" style="21" customWidth="1"/>
    <col min="9476" max="9476" width="25.140625" style="21" customWidth="1"/>
    <col min="9477" max="9477" width="10.85546875" style="21" customWidth="1"/>
    <col min="9478" max="9479" width="16.85546875" style="21" customWidth="1"/>
    <col min="9480" max="9480" width="8.85546875" style="21" customWidth="1"/>
    <col min="9481" max="9481" width="11.85546875" style="21" customWidth="1"/>
    <col min="9482" max="9482" width="4" style="21" customWidth="1"/>
    <col min="9483" max="9483" width="11.85546875" style="21" customWidth="1"/>
    <col min="9484" max="9484" width="5" style="21" customWidth="1"/>
    <col min="9485" max="9485" width="11.7109375" style="21" customWidth="1"/>
    <col min="9486" max="9486" width="12.28515625" style="21" customWidth="1"/>
    <col min="9487" max="9487" width="9" style="21" customWidth="1"/>
    <col min="9488" max="9488" width="16" style="21" customWidth="1"/>
    <col min="9489" max="9490" width="17" style="21" customWidth="1"/>
    <col min="9491" max="9728" width="9.140625" style="21" customWidth="1"/>
    <col min="9729" max="9729" width="16.85546875" style="21" customWidth="1"/>
    <col min="9730" max="9730" width="8.85546875" style="21" customWidth="1"/>
    <col min="9731" max="9731" width="1.140625" style="21" customWidth="1"/>
    <col min="9732" max="9732" width="25.140625" style="21" customWidth="1"/>
    <col min="9733" max="9733" width="10.85546875" style="21" customWidth="1"/>
    <col min="9734" max="9735" width="16.85546875" style="21" customWidth="1"/>
    <col min="9736" max="9736" width="8.85546875" style="21" customWidth="1"/>
    <col min="9737" max="9737" width="11.85546875" style="21" customWidth="1"/>
    <col min="9738" max="9738" width="4" style="21" customWidth="1"/>
    <col min="9739" max="9739" width="11.85546875" style="21" customWidth="1"/>
    <col min="9740" max="9740" width="5" style="21" customWidth="1"/>
    <col min="9741" max="9741" width="11.7109375" style="21" customWidth="1"/>
    <col min="9742" max="9742" width="12.28515625" style="21" customWidth="1"/>
    <col min="9743" max="9743" width="9" style="21" customWidth="1"/>
    <col min="9744" max="9744" width="16" style="21" customWidth="1"/>
    <col min="9745" max="9746" width="17" style="21" customWidth="1"/>
    <col min="9747" max="9984" width="9.140625" style="21" customWidth="1"/>
    <col min="9985" max="9985" width="16.85546875" style="21" customWidth="1"/>
    <col min="9986" max="9986" width="8.85546875" style="21" customWidth="1"/>
    <col min="9987" max="9987" width="1.140625" style="21" customWidth="1"/>
    <col min="9988" max="9988" width="25.140625" style="21" customWidth="1"/>
    <col min="9989" max="9989" width="10.85546875" style="21" customWidth="1"/>
    <col min="9990" max="9991" width="16.85546875" style="21" customWidth="1"/>
    <col min="9992" max="9992" width="8.85546875" style="21" customWidth="1"/>
    <col min="9993" max="9993" width="11.85546875" style="21" customWidth="1"/>
    <col min="9994" max="9994" width="4" style="21" customWidth="1"/>
    <col min="9995" max="9995" width="11.85546875" style="21" customWidth="1"/>
    <col min="9996" max="9996" width="5" style="21" customWidth="1"/>
    <col min="9997" max="9997" width="11.7109375" style="21" customWidth="1"/>
    <col min="9998" max="9998" width="12.28515625" style="21" customWidth="1"/>
    <col min="9999" max="9999" width="9" style="21" customWidth="1"/>
    <col min="10000" max="10000" width="16" style="21" customWidth="1"/>
    <col min="10001" max="10002" width="17" style="21" customWidth="1"/>
    <col min="10003" max="10240" width="9.140625" style="21" customWidth="1"/>
    <col min="10241" max="10241" width="16.85546875" style="21" customWidth="1"/>
    <col min="10242" max="10242" width="8.85546875" style="21" customWidth="1"/>
    <col min="10243" max="10243" width="1.140625" style="21" customWidth="1"/>
    <col min="10244" max="10244" width="25.140625" style="21" customWidth="1"/>
    <col min="10245" max="10245" width="10.85546875" style="21" customWidth="1"/>
    <col min="10246" max="10247" width="16.85546875" style="21" customWidth="1"/>
    <col min="10248" max="10248" width="8.85546875" style="21" customWidth="1"/>
    <col min="10249" max="10249" width="11.85546875" style="21" customWidth="1"/>
    <col min="10250" max="10250" width="4" style="21" customWidth="1"/>
    <col min="10251" max="10251" width="11.85546875" style="21" customWidth="1"/>
    <col min="10252" max="10252" width="5" style="21" customWidth="1"/>
    <col min="10253" max="10253" width="11.7109375" style="21" customWidth="1"/>
    <col min="10254" max="10254" width="12.28515625" style="21" customWidth="1"/>
    <col min="10255" max="10255" width="9" style="21" customWidth="1"/>
    <col min="10256" max="10256" width="16" style="21" customWidth="1"/>
    <col min="10257" max="10258" width="17" style="21" customWidth="1"/>
    <col min="10259" max="10496" width="9.140625" style="21" customWidth="1"/>
    <col min="10497" max="10497" width="16.85546875" style="21" customWidth="1"/>
    <col min="10498" max="10498" width="8.85546875" style="21" customWidth="1"/>
    <col min="10499" max="10499" width="1.140625" style="21" customWidth="1"/>
    <col min="10500" max="10500" width="25.140625" style="21" customWidth="1"/>
    <col min="10501" max="10501" width="10.85546875" style="21" customWidth="1"/>
    <col min="10502" max="10503" width="16.85546875" style="21" customWidth="1"/>
    <col min="10504" max="10504" width="8.85546875" style="21" customWidth="1"/>
    <col min="10505" max="10505" width="11.85546875" style="21" customWidth="1"/>
    <col min="10506" max="10506" width="4" style="21" customWidth="1"/>
    <col min="10507" max="10507" width="11.85546875" style="21" customWidth="1"/>
    <col min="10508" max="10508" width="5" style="21" customWidth="1"/>
    <col min="10509" max="10509" width="11.7109375" style="21" customWidth="1"/>
    <col min="10510" max="10510" width="12.28515625" style="21" customWidth="1"/>
    <col min="10511" max="10511" width="9" style="21" customWidth="1"/>
    <col min="10512" max="10512" width="16" style="21" customWidth="1"/>
    <col min="10513" max="10514" width="17" style="21" customWidth="1"/>
    <col min="10515" max="10752" width="9.140625" style="21" customWidth="1"/>
    <col min="10753" max="10753" width="16.85546875" style="21" customWidth="1"/>
    <col min="10754" max="10754" width="8.85546875" style="21" customWidth="1"/>
    <col min="10755" max="10755" width="1.140625" style="21" customWidth="1"/>
    <col min="10756" max="10756" width="25.140625" style="21" customWidth="1"/>
    <col min="10757" max="10757" width="10.85546875" style="21" customWidth="1"/>
    <col min="10758" max="10759" width="16.85546875" style="21" customWidth="1"/>
    <col min="10760" max="10760" width="8.85546875" style="21" customWidth="1"/>
    <col min="10761" max="10761" width="11.85546875" style="21" customWidth="1"/>
    <col min="10762" max="10762" width="4" style="21" customWidth="1"/>
    <col min="10763" max="10763" width="11.85546875" style="21" customWidth="1"/>
    <col min="10764" max="10764" width="5" style="21" customWidth="1"/>
    <col min="10765" max="10765" width="11.7109375" style="21" customWidth="1"/>
    <col min="10766" max="10766" width="12.28515625" style="21" customWidth="1"/>
    <col min="10767" max="10767" width="9" style="21" customWidth="1"/>
    <col min="10768" max="10768" width="16" style="21" customWidth="1"/>
    <col min="10769" max="10770" width="17" style="21" customWidth="1"/>
    <col min="10771" max="11008" width="9.140625" style="21" customWidth="1"/>
    <col min="11009" max="11009" width="16.85546875" style="21" customWidth="1"/>
    <col min="11010" max="11010" width="8.85546875" style="21" customWidth="1"/>
    <col min="11011" max="11011" width="1.140625" style="21" customWidth="1"/>
    <col min="11012" max="11012" width="25.140625" style="21" customWidth="1"/>
    <col min="11013" max="11013" width="10.85546875" style="21" customWidth="1"/>
    <col min="11014" max="11015" width="16.85546875" style="21" customWidth="1"/>
    <col min="11016" max="11016" width="8.85546875" style="21" customWidth="1"/>
    <col min="11017" max="11017" width="11.85546875" style="21" customWidth="1"/>
    <col min="11018" max="11018" width="4" style="21" customWidth="1"/>
    <col min="11019" max="11019" width="11.85546875" style="21" customWidth="1"/>
    <col min="11020" max="11020" width="5" style="21" customWidth="1"/>
    <col min="11021" max="11021" width="11.7109375" style="21" customWidth="1"/>
    <col min="11022" max="11022" width="12.28515625" style="21" customWidth="1"/>
    <col min="11023" max="11023" width="9" style="21" customWidth="1"/>
    <col min="11024" max="11024" width="16" style="21" customWidth="1"/>
    <col min="11025" max="11026" width="17" style="21" customWidth="1"/>
    <col min="11027" max="11264" width="9.140625" style="21" customWidth="1"/>
    <col min="11265" max="11265" width="16.85546875" style="21" customWidth="1"/>
    <col min="11266" max="11266" width="8.85546875" style="21" customWidth="1"/>
    <col min="11267" max="11267" width="1.140625" style="21" customWidth="1"/>
    <col min="11268" max="11268" width="25.140625" style="21" customWidth="1"/>
    <col min="11269" max="11269" width="10.85546875" style="21" customWidth="1"/>
    <col min="11270" max="11271" width="16.85546875" style="21" customWidth="1"/>
    <col min="11272" max="11272" width="8.85546875" style="21" customWidth="1"/>
    <col min="11273" max="11273" width="11.85546875" style="21" customWidth="1"/>
    <col min="11274" max="11274" width="4" style="21" customWidth="1"/>
    <col min="11275" max="11275" width="11.85546875" style="21" customWidth="1"/>
    <col min="11276" max="11276" width="5" style="21" customWidth="1"/>
    <col min="11277" max="11277" width="11.7109375" style="21" customWidth="1"/>
    <col min="11278" max="11278" width="12.28515625" style="21" customWidth="1"/>
    <col min="11279" max="11279" width="9" style="21" customWidth="1"/>
    <col min="11280" max="11280" width="16" style="21" customWidth="1"/>
    <col min="11281" max="11282" width="17" style="21" customWidth="1"/>
    <col min="11283" max="11520" width="9.140625" style="21" customWidth="1"/>
    <col min="11521" max="11521" width="16.85546875" style="21" customWidth="1"/>
    <col min="11522" max="11522" width="8.85546875" style="21" customWidth="1"/>
    <col min="11523" max="11523" width="1.140625" style="21" customWidth="1"/>
    <col min="11524" max="11524" width="25.140625" style="21" customWidth="1"/>
    <col min="11525" max="11525" width="10.85546875" style="21" customWidth="1"/>
    <col min="11526" max="11527" width="16.85546875" style="21" customWidth="1"/>
    <col min="11528" max="11528" width="8.85546875" style="21" customWidth="1"/>
    <col min="11529" max="11529" width="11.85546875" style="21" customWidth="1"/>
    <col min="11530" max="11530" width="4" style="21" customWidth="1"/>
    <col min="11531" max="11531" width="11.85546875" style="21" customWidth="1"/>
    <col min="11532" max="11532" width="5" style="21" customWidth="1"/>
    <col min="11533" max="11533" width="11.7109375" style="21" customWidth="1"/>
    <col min="11534" max="11534" width="12.28515625" style="21" customWidth="1"/>
    <col min="11535" max="11535" width="9" style="21" customWidth="1"/>
    <col min="11536" max="11536" width="16" style="21" customWidth="1"/>
    <col min="11537" max="11538" width="17" style="21" customWidth="1"/>
    <col min="11539" max="11776" width="9.140625" style="21" customWidth="1"/>
    <col min="11777" max="11777" width="16.85546875" style="21" customWidth="1"/>
    <col min="11778" max="11778" width="8.85546875" style="21" customWidth="1"/>
    <col min="11779" max="11779" width="1.140625" style="21" customWidth="1"/>
    <col min="11780" max="11780" width="25.140625" style="21" customWidth="1"/>
    <col min="11781" max="11781" width="10.85546875" style="21" customWidth="1"/>
    <col min="11782" max="11783" width="16.85546875" style="21" customWidth="1"/>
    <col min="11784" max="11784" width="8.85546875" style="21" customWidth="1"/>
    <col min="11785" max="11785" width="11.85546875" style="21" customWidth="1"/>
    <col min="11786" max="11786" width="4" style="21" customWidth="1"/>
    <col min="11787" max="11787" width="11.85546875" style="21" customWidth="1"/>
    <col min="11788" max="11788" width="5" style="21" customWidth="1"/>
    <col min="11789" max="11789" width="11.7109375" style="21" customWidth="1"/>
    <col min="11790" max="11790" width="12.28515625" style="21" customWidth="1"/>
    <col min="11791" max="11791" width="9" style="21" customWidth="1"/>
    <col min="11792" max="11792" width="16" style="21" customWidth="1"/>
    <col min="11793" max="11794" width="17" style="21" customWidth="1"/>
    <col min="11795" max="12032" width="9.140625" style="21" customWidth="1"/>
    <col min="12033" max="12033" width="16.85546875" style="21" customWidth="1"/>
    <col min="12034" max="12034" width="8.85546875" style="21" customWidth="1"/>
    <col min="12035" max="12035" width="1.140625" style="21" customWidth="1"/>
    <col min="12036" max="12036" width="25.140625" style="21" customWidth="1"/>
    <col min="12037" max="12037" width="10.85546875" style="21" customWidth="1"/>
    <col min="12038" max="12039" width="16.85546875" style="21" customWidth="1"/>
    <col min="12040" max="12040" width="8.85546875" style="21" customWidth="1"/>
    <col min="12041" max="12041" width="11.85546875" style="21" customWidth="1"/>
    <col min="12042" max="12042" width="4" style="21" customWidth="1"/>
    <col min="12043" max="12043" width="11.85546875" style="21" customWidth="1"/>
    <col min="12044" max="12044" width="5" style="21" customWidth="1"/>
    <col min="12045" max="12045" width="11.7109375" style="21" customWidth="1"/>
    <col min="12046" max="12046" width="12.28515625" style="21" customWidth="1"/>
    <col min="12047" max="12047" width="9" style="21" customWidth="1"/>
    <col min="12048" max="12048" width="16" style="21" customWidth="1"/>
    <col min="12049" max="12050" width="17" style="21" customWidth="1"/>
    <col min="12051" max="12288" width="9.140625" style="21" customWidth="1"/>
    <col min="12289" max="12289" width="16.85546875" style="21" customWidth="1"/>
    <col min="12290" max="12290" width="8.85546875" style="21" customWidth="1"/>
    <col min="12291" max="12291" width="1.140625" style="21" customWidth="1"/>
    <col min="12292" max="12292" width="25.140625" style="21" customWidth="1"/>
    <col min="12293" max="12293" width="10.85546875" style="21" customWidth="1"/>
    <col min="12294" max="12295" width="16.85546875" style="21" customWidth="1"/>
    <col min="12296" max="12296" width="8.85546875" style="21" customWidth="1"/>
    <col min="12297" max="12297" width="11.85546875" style="21" customWidth="1"/>
    <col min="12298" max="12298" width="4" style="21" customWidth="1"/>
    <col min="12299" max="12299" width="11.85546875" style="21" customWidth="1"/>
    <col min="12300" max="12300" width="5" style="21" customWidth="1"/>
    <col min="12301" max="12301" width="11.7109375" style="21" customWidth="1"/>
    <col min="12302" max="12302" width="12.28515625" style="21" customWidth="1"/>
    <col min="12303" max="12303" width="9" style="21" customWidth="1"/>
    <col min="12304" max="12304" width="16" style="21" customWidth="1"/>
    <col min="12305" max="12306" width="17" style="21" customWidth="1"/>
    <col min="12307" max="12544" width="9.140625" style="21" customWidth="1"/>
    <col min="12545" max="12545" width="16.85546875" style="21" customWidth="1"/>
    <col min="12546" max="12546" width="8.85546875" style="21" customWidth="1"/>
    <col min="12547" max="12547" width="1.140625" style="21" customWidth="1"/>
    <col min="12548" max="12548" width="25.140625" style="21" customWidth="1"/>
    <col min="12549" max="12549" width="10.85546875" style="21" customWidth="1"/>
    <col min="12550" max="12551" width="16.85546875" style="21" customWidth="1"/>
    <col min="12552" max="12552" width="8.85546875" style="21" customWidth="1"/>
    <col min="12553" max="12553" width="11.85546875" style="21" customWidth="1"/>
    <col min="12554" max="12554" width="4" style="21" customWidth="1"/>
    <col min="12555" max="12555" width="11.85546875" style="21" customWidth="1"/>
    <col min="12556" max="12556" width="5" style="21" customWidth="1"/>
    <col min="12557" max="12557" width="11.7109375" style="21" customWidth="1"/>
    <col min="12558" max="12558" width="12.28515625" style="21" customWidth="1"/>
    <col min="12559" max="12559" width="9" style="21" customWidth="1"/>
    <col min="12560" max="12560" width="16" style="21" customWidth="1"/>
    <col min="12561" max="12562" width="17" style="21" customWidth="1"/>
    <col min="12563" max="12800" width="9.140625" style="21" customWidth="1"/>
    <col min="12801" max="12801" width="16.85546875" style="21" customWidth="1"/>
    <col min="12802" max="12802" width="8.85546875" style="21" customWidth="1"/>
    <col min="12803" max="12803" width="1.140625" style="21" customWidth="1"/>
    <col min="12804" max="12804" width="25.140625" style="21" customWidth="1"/>
    <col min="12805" max="12805" width="10.85546875" style="21" customWidth="1"/>
    <col min="12806" max="12807" width="16.85546875" style="21" customWidth="1"/>
    <col min="12808" max="12808" width="8.85546875" style="21" customWidth="1"/>
    <col min="12809" max="12809" width="11.85546875" style="21" customWidth="1"/>
    <col min="12810" max="12810" width="4" style="21" customWidth="1"/>
    <col min="12811" max="12811" width="11.85546875" style="21" customWidth="1"/>
    <col min="12812" max="12812" width="5" style="21" customWidth="1"/>
    <col min="12813" max="12813" width="11.7109375" style="21" customWidth="1"/>
    <col min="12814" max="12814" width="12.28515625" style="21" customWidth="1"/>
    <col min="12815" max="12815" width="9" style="21" customWidth="1"/>
    <col min="12816" max="12816" width="16" style="21" customWidth="1"/>
    <col min="12817" max="12818" width="17" style="21" customWidth="1"/>
    <col min="12819" max="13056" width="9.140625" style="21" customWidth="1"/>
    <col min="13057" max="13057" width="16.85546875" style="21" customWidth="1"/>
    <col min="13058" max="13058" width="8.85546875" style="21" customWidth="1"/>
    <col min="13059" max="13059" width="1.140625" style="21" customWidth="1"/>
    <col min="13060" max="13060" width="25.140625" style="21" customWidth="1"/>
    <col min="13061" max="13061" width="10.85546875" style="21" customWidth="1"/>
    <col min="13062" max="13063" width="16.85546875" style="21" customWidth="1"/>
    <col min="13064" max="13064" width="8.85546875" style="21" customWidth="1"/>
    <col min="13065" max="13065" width="11.85546875" style="21" customWidth="1"/>
    <col min="13066" max="13066" width="4" style="21" customWidth="1"/>
    <col min="13067" max="13067" width="11.85546875" style="21" customWidth="1"/>
    <col min="13068" max="13068" width="5" style="21" customWidth="1"/>
    <col min="13069" max="13069" width="11.7109375" style="21" customWidth="1"/>
    <col min="13070" max="13070" width="12.28515625" style="21" customWidth="1"/>
    <col min="13071" max="13071" width="9" style="21" customWidth="1"/>
    <col min="13072" max="13072" width="16" style="21" customWidth="1"/>
    <col min="13073" max="13074" width="17" style="21" customWidth="1"/>
    <col min="13075" max="13312" width="9.140625" style="21" customWidth="1"/>
    <col min="13313" max="13313" width="16.85546875" style="21" customWidth="1"/>
    <col min="13314" max="13314" width="8.85546875" style="21" customWidth="1"/>
    <col min="13315" max="13315" width="1.140625" style="21" customWidth="1"/>
    <col min="13316" max="13316" width="25.140625" style="21" customWidth="1"/>
    <col min="13317" max="13317" width="10.85546875" style="21" customWidth="1"/>
    <col min="13318" max="13319" width="16.85546875" style="21" customWidth="1"/>
    <col min="13320" max="13320" width="8.85546875" style="21" customWidth="1"/>
    <col min="13321" max="13321" width="11.85546875" style="21" customWidth="1"/>
    <col min="13322" max="13322" width="4" style="21" customWidth="1"/>
    <col min="13323" max="13323" width="11.85546875" style="21" customWidth="1"/>
    <col min="13324" max="13324" width="5" style="21" customWidth="1"/>
    <col min="13325" max="13325" width="11.7109375" style="21" customWidth="1"/>
    <col min="13326" max="13326" width="12.28515625" style="21" customWidth="1"/>
    <col min="13327" max="13327" width="9" style="21" customWidth="1"/>
    <col min="13328" max="13328" width="16" style="21" customWidth="1"/>
    <col min="13329" max="13330" width="17" style="21" customWidth="1"/>
    <col min="13331" max="13568" width="9.140625" style="21" customWidth="1"/>
    <col min="13569" max="13569" width="16.85546875" style="21" customWidth="1"/>
    <col min="13570" max="13570" width="8.85546875" style="21" customWidth="1"/>
    <col min="13571" max="13571" width="1.140625" style="21" customWidth="1"/>
    <col min="13572" max="13572" width="25.140625" style="21" customWidth="1"/>
    <col min="13573" max="13573" width="10.85546875" style="21" customWidth="1"/>
    <col min="13574" max="13575" width="16.85546875" style="21" customWidth="1"/>
    <col min="13576" max="13576" width="8.85546875" style="21" customWidth="1"/>
    <col min="13577" max="13577" width="11.85546875" style="21" customWidth="1"/>
    <col min="13578" max="13578" width="4" style="21" customWidth="1"/>
    <col min="13579" max="13579" width="11.85546875" style="21" customWidth="1"/>
    <col min="13580" max="13580" width="5" style="21" customWidth="1"/>
    <col min="13581" max="13581" width="11.7109375" style="21" customWidth="1"/>
    <col min="13582" max="13582" width="12.28515625" style="21" customWidth="1"/>
    <col min="13583" max="13583" width="9" style="21" customWidth="1"/>
    <col min="13584" max="13584" width="16" style="21" customWidth="1"/>
    <col min="13585" max="13586" width="17" style="21" customWidth="1"/>
    <col min="13587" max="13824" width="9.140625" style="21" customWidth="1"/>
    <col min="13825" max="13825" width="16.85546875" style="21" customWidth="1"/>
    <col min="13826" max="13826" width="8.85546875" style="21" customWidth="1"/>
    <col min="13827" max="13827" width="1.140625" style="21" customWidth="1"/>
    <col min="13828" max="13828" width="25.140625" style="21" customWidth="1"/>
    <col min="13829" max="13829" width="10.85546875" style="21" customWidth="1"/>
    <col min="13830" max="13831" width="16.85546875" style="21" customWidth="1"/>
    <col min="13832" max="13832" width="8.85546875" style="21" customWidth="1"/>
    <col min="13833" max="13833" width="11.85546875" style="21" customWidth="1"/>
    <col min="13834" max="13834" width="4" style="21" customWidth="1"/>
    <col min="13835" max="13835" width="11.85546875" style="21" customWidth="1"/>
    <col min="13836" max="13836" width="5" style="21" customWidth="1"/>
    <col min="13837" max="13837" width="11.7109375" style="21" customWidth="1"/>
    <col min="13838" max="13838" width="12.28515625" style="21" customWidth="1"/>
    <col min="13839" max="13839" width="9" style="21" customWidth="1"/>
    <col min="13840" max="13840" width="16" style="21" customWidth="1"/>
    <col min="13841" max="13842" width="17" style="21" customWidth="1"/>
    <col min="13843" max="14080" width="9.140625" style="21" customWidth="1"/>
    <col min="14081" max="14081" width="16.85546875" style="21" customWidth="1"/>
    <col min="14082" max="14082" width="8.85546875" style="21" customWidth="1"/>
    <col min="14083" max="14083" width="1.140625" style="21" customWidth="1"/>
    <col min="14084" max="14084" width="25.140625" style="21" customWidth="1"/>
    <col min="14085" max="14085" width="10.85546875" style="21" customWidth="1"/>
    <col min="14086" max="14087" width="16.85546875" style="21" customWidth="1"/>
    <col min="14088" max="14088" width="8.85546875" style="21" customWidth="1"/>
    <col min="14089" max="14089" width="11.85546875" style="21" customWidth="1"/>
    <col min="14090" max="14090" width="4" style="21" customWidth="1"/>
    <col min="14091" max="14091" width="11.85546875" style="21" customWidth="1"/>
    <col min="14092" max="14092" width="5" style="21" customWidth="1"/>
    <col min="14093" max="14093" width="11.7109375" style="21" customWidth="1"/>
    <col min="14094" max="14094" width="12.28515625" style="21" customWidth="1"/>
    <col min="14095" max="14095" width="9" style="21" customWidth="1"/>
    <col min="14096" max="14096" width="16" style="21" customWidth="1"/>
    <col min="14097" max="14098" width="17" style="21" customWidth="1"/>
    <col min="14099" max="14336" width="9.140625" style="21" customWidth="1"/>
    <col min="14337" max="14337" width="16.85546875" style="21" customWidth="1"/>
    <col min="14338" max="14338" width="8.85546875" style="21" customWidth="1"/>
    <col min="14339" max="14339" width="1.140625" style="21" customWidth="1"/>
    <col min="14340" max="14340" width="25.140625" style="21" customWidth="1"/>
    <col min="14341" max="14341" width="10.85546875" style="21" customWidth="1"/>
    <col min="14342" max="14343" width="16.85546875" style="21" customWidth="1"/>
    <col min="14344" max="14344" width="8.85546875" style="21" customWidth="1"/>
    <col min="14345" max="14345" width="11.85546875" style="21" customWidth="1"/>
    <col min="14346" max="14346" width="4" style="21" customWidth="1"/>
    <col min="14347" max="14347" width="11.85546875" style="21" customWidth="1"/>
    <col min="14348" max="14348" width="5" style="21" customWidth="1"/>
    <col min="14349" max="14349" width="11.7109375" style="21" customWidth="1"/>
    <col min="14350" max="14350" width="12.28515625" style="21" customWidth="1"/>
    <col min="14351" max="14351" width="9" style="21" customWidth="1"/>
    <col min="14352" max="14352" width="16" style="21" customWidth="1"/>
    <col min="14353" max="14354" width="17" style="21" customWidth="1"/>
    <col min="14355" max="14592" width="9.140625" style="21" customWidth="1"/>
    <col min="14593" max="14593" width="16.85546875" style="21" customWidth="1"/>
    <col min="14594" max="14594" width="8.85546875" style="21" customWidth="1"/>
    <col min="14595" max="14595" width="1.140625" style="21" customWidth="1"/>
    <col min="14596" max="14596" width="25.140625" style="21" customWidth="1"/>
    <col min="14597" max="14597" width="10.85546875" style="21" customWidth="1"/>
    <col min="14598" max="14599" width="16.85546875" style="21" customWidth="1"/>
    <col min="14600" max="14600" width="8.85546875" style="21" customWidth="1"/>
    <col min="14601" max="14601" width="11.85546875" style="21" customWidth="1"/>
    <col min="14602" max="14602" width="4" style="21" customWidth="1"/>
    <col min="14603" max="14603" width="11.85546875" style="21" customWidth="1"/>
    <col min="14604" max="14604" width="5" style="21" customWidth="1"/>
    <col min="14605" max="14605" width="11.7109375" style="21" customWidth="1"/>
    <col min="14606" max="14606" width="12.28515625" style="21" customWidth="1"/>
    <col min="14607" max="14607" width="9" style="21" customWidth="1"/>
    <col min="14608" max="14608" width="16" style="21" customWidth="1"/>
    <col min="14609" max="14610" width="17" style="21" customWidth="1"/>
    <col min="14611" max="14848" width="9.140625" style="21" customWidth="1"/>
    <col min="14849" max="14849" width="16.85546875" style="21" customWidth="1"/>
    <col min="14850" max="14850" width="8.85546875" style="21" customWidth="1"/>
    <col min="14851" max="14851" width="1.140625" style="21" customWidth="1"/>
    <col min="14852" max="14852" width="25.140625" style="21" customWidth="1"/>
    <col min="14853" max="14853" width="10.85546875" style="21" customWidth="1"/>
    <col min="14854" max="14855" width="16.85546875" style="21" customWidth="1"/>
    <col min="14856" max="14856" width="8.85546875" style="21" customWidth="1"/>
    <col min="14857" max="14857" width="11.85546875" style="21" customWidth="1"/>
    <col min="14858" max="14858" width="4" style="21" customWidth="1"/>
    <col min="14859" max="14859" width="11.85546875" style="21" customWidth="1"/>
    <col min="14860" max="14860" width="5" style="21" customWidth="1"/>
    <col min="14861" max="14861" width="11.7109375" style="21" customWidth="1"/>
    <col min="14862" max="14862" width="12.28515625" style="21" customWidth="1"/>
    <col min="14863" max="14863" width="9" style="21" customWidth="1"/>
    <col min="14864" max="14864" width="16" style="21" customWidth="1"/>
    <col min="14865" max="14866" width="17" style="21" customWidth="1"/>
    <col min="14867" max="15104" width="9.140625" style="21" customWidth="1"/>
    <col min="15105" max="15105" width="16.85546875" style="21" customWidth="1"/>
    <col min="15106" max="15106" width="8.85546875" style="21" customWidth="1"/>
    <col min="15107" max="15107" width="1.140625" style="21" customWidth="1"/>
    <col min="15108" max="15108" width="25.140625" style="21" customWidth="1"/>
    <col min="15109" max="15109" width="10.85546875" style="21" customWidth="1"/>
    <col min="15110" max="15111" width="16.85546875" style="21" customWidth="1"/>
    <col min="15112" max="15112" width="8.85546875" style="21" customWidth="1"/>
    <col min="15113" max="15113" width="11.85546875" style="21" customWidth="1"/>
    <col min="15114" max="15114" width="4" style="21" customWidth="1"/>
    <col min="15115" max="15115" width="11.85546875" style="21" customWidth="1"/>
    <col min="15116" max="15116" width="5" style="21" customWidth="1"/>
    <col min="15117" max="15117" width="11.7109375" style="21" customWidth="1"/>
    <col min="15118" max="15118" width="12.28515625" style="21" customWidth="1"/>
    <col min="15119" max="15119" width="9" style="21" customWidth="1"/>
    <col min="15120" max="15120" width="16" style="21" customWidth="1"/>
    <col min="15121" max="15122" width="17" style="21" customWidth="1"/>
    <col min="15123" max="15360" width="9.140625" style="21" customWidth="1"/>
    <col min="15361" max="15361" width="16.85546875" style="21" customWidth="1"/>
    <col min="15362" max="15362" width="8.85546875" style="21" customWidth="1"/>
    <col min="15363" max="15363" width="1.140625" style="21" customWidth="1"/>
    <col min="15364" max="15364" width="25.140625" style="21" customWidth="1"/>
    <col min="15365" max="15365" width="10.85546875" style="21" customWidth="1"/>
    <col min="15366" max="15367" width="16.85546875" style="21" customWidth="1"/>
    <col min="15368" max="15368" width="8.85546875" style="21" customWidth="1"/>
    <col min="15369" max="15369" width="11.85546875" style="21" customWidth="1"/>
    <col min="15370" max="15370" width="4" style="21" customWidth="1"/>
    <col min="15371" max="15371" width="11.85546875" style="21" customWidth="1"/>
    <col min="15372" max="15372" width="5" style="21" customWidth="1"/>
    <col min="15373" max="15373" width="11.7109375" style="21" customWidth="1"/>
    <col min="15374" max="15374" width="12.28515625" style="21" customWidth="1"/>
    <col min="15375" max="15375" width="9" style="21" customWidth="1"/>
    <col min="15376" max="15376" width="16" style="21" customWidth="1"/>
    <col min="15377" max="15378" width="17" style="21" customWidth="1"/>
    <col min="15379" max="15616" width="9.140625" style="21" customWidth="1"/>
    <col min="15617" max="15617" width="16.85546875" style="21" customWidth="1"/>
    <col min="15618" max="15618" width="8.85546875" style="21" customWidth="1"/>
    <col min="15619" max="15619" width="1.140625" style="21" customWidth="1"/>
    <col min="15620" max="15620" width="25.140625" style="21" customWidth="1"/>
    <col min="15621" max="15621" width="10.85546875" style="21" customWidth="1"/>
    <col min="15622" max="15623" width="16.85546875" style="21" customWidth="1"/>
    <col min="15624" max="15624" width="8.85546875" style="21" customWidth="1"/>
    <col min="15625" max="15625" width="11.85546875" style="21" customWidth="1"/>
    <col min="15626" max="15626" width="4" style="21" customWidth="1"/>
    <col min="15627" max="15627" width="11.85546875" style="21" customWidth="1"/>
    <col min="15628" max="15628" width="5" style="21" customWidth="1"/>
    <col min="15629" max="15629" width="11.7109375" style="21" customWidth="1"/>
    <col min="15630" max="15630" width="12.28515625" style="21" customWidth="1"/>
    <col min="15631" max="15631" width="9" style="21" customWidth="1"/>
    <col min="15632" max="15632" width="16" style="21" customWidth="1"/>
    <col min="15633" max="15634" width="17" style="21" customWidth="1"/>
    <col min="15635" max="15872" width="9.140625" style="21" customWidth="1"/>
    <col min="15873" max="15873" width="16.85546875" style="21" customWidth="1"/>
    <col min="15874" max="15874" width="8.85546875" style="21" customWidth="1"/>
    <col min="15875" max="15875" width="1.140625" style="21" customWidth="1"/>
    <col min="15876" max="15876" width="25.140625" style="21" customWidth="1"/>
    <col min="15877" max="15877" width="10.85546875" style="21" customWidth="1"/>
    <col min="15878" max="15879" width="16.85546875" style="21" customWidth="1"/>
    <col min="15880" max="15880" width="8.85546875" style="21" customWidth="1"/>
    <col min="15881" max="15881" width="11.85546875" style="21" customWidth="1"/>
    <col min="15882" max="15882" width="4" style="21" customWidth="1"/>
    <col min="15883" max="15883" width="11.85546875" style="21" customWidth="1"/>
    <col min="15884" max="15884" width="5" style="21" customWidth="1"/>
    <col min="15885" max="15885" width="11.7109375" style="21" customWidth="1"/>
    <col min="15886" max="15886" width="12.28515625" style="21" customWidth="1"/>
    <col min="15887" max="15887" width="9" style="21" customWidth="1"/>
    <col min="15888" max="15888" width="16" style="21" customWidth="1"/>
    <col min="15889" max="15890" width="17" style="21" customWidth="1"/>
    <col min="15891" max="16128" width="9.140625" style="21" customWidth="1"/>
    <col min="16129" max="16129" width="16.85546875" style="21" customWidth="1"/>
    <col min="16130" max="16130" width="8.85546875" style="21" customWidth="1"/>
    <col min="16131" max="16131" width="1.140625" style="21" customWidth="1"/>
    <col min="16132" max="16132" width="25.140625" style="21" customWidth="1"/>
    <col min="16133" max="16133" width="10.85546875" style="21" customWidth="1"/>
    <col min="16134" max="16135" width="16.85546875" style="21" customWidth="1"/>
    <col min="16136" max="16136" width="8.85546875" style="21" customWidth="1"/>
    <col min="16137" max="16137" width="11.85546875" style="21" customWidth="1"/>
    <col min="16138" max="16138" width="4" style="21" customWidth="1"/>
    <col min="16139" max="16139" width="11.85546875" style="21" customWidth="1"/>
    <col min="16140" max="16140" width="5" style="21" customWidth="1"/>
    <col min="16141" max="16141" width="11.7109375" style="21" customWidth="1"/>
    <col min="16142" max="16142" width="12.28515625" style="21" customWidth="1"/>
    <col min="16143" max="16143" width="9" style="21" customWidth="1"/>
    <col min="16144" max="16144" width="16" style="21" customWidth="1"/>
    <col min="16145" max="16146" width="17" style="21" customWidth="1"/>
    <col min="16147" max="16384" width="9.140625" style="21" customWidth="1"/>
  </cols>
  <sheetData>
    <row r="1" spans="1:18" ht="15.95" customHeight="1" thickBot="1">
      <c r="A1" s="204" t="s">
        <v>309</v>
      </c>
      <c r="B1" s="204"/>
      <c r="C1" s="204"/>
      <c r="D1" s="204"/>
      <c r="E1" s="204"/>
      <c r="F1" s="204"/>
      <c r="G1" s="204"/>
      <c r="H1" s="204"/>
      <c r="I1" s="204"/>
      <c r="J1" s="204"/>
      <c r="K1" s="204"/>
      <c r="L1" s="204"/>
      <c r="M1" s="204"/>
      <c r="N1" s="204"/>
      <c r="O1" s="204"/>
      <c r="P1" s="20"/>
      <c r="Q1" s="20"/>
      <c r="R1" s="20"/>
    </row>
    <row r="2" spans="1:18" ht="24.95" customHeight="1" thickBot="1">
      <c r="A2" s="205" t="s">
        <v>310</v>
      </c>
      <c r="B2" s="205"/>
      <c r="C2" s="206" t="s">
        <v>311</v>
      </c>
      <c r="D2" s="206"/>
      <c r="E2" s="206"/>
      <c r="F2" s="206"/>
      <c r="G2" s="206"/>
      <c r="H2" s="206"/>
      <c r="I2" s="20"/>
      <c r="J2" s="20"/>
      <c r="K2" s="20"/>
      <c r="L2" s="20"/>
      <c r="M2" s="20"/>
      <c r="N2" s="20"/>
      <c r="O2" s="20"/>
      <c r="P2" s="20"/>
      <c r="Q2" s="20"/>
      <c r="R2" s="20"/>
    </row>
    <row r="3" spans="1:18" ht="9" customHeight="1" thickBot="1">
      <c r="A3" s="20"/>
      <c r="B3" s="20"/>
      <c r="C3" s="20"/>
      <c r="D3" s="20"/>
      <c r="E3" s="20"/>
      <c r="F3" s="20"/>
      <c r="G3" s="20"/>
      <c r="H3" s="20"/>
      <c r="I3" s="20"/>
      <c r="J3" s="20"/>
      <c r="K3" s="205" t="s">
        <v>312</v>
      </c>
      <c r="L3" s="205"/>
      <c r="M3" s="206" t="s">
        <v>313</v>
      </c>
      <c r="N3" s="206"/>
      <c r="O3" s="206"/>
      <c r="P3" s="20"/>
      <c r="Q3" s="20"/>
      <c r="R3" s="20"/>
    </row>
    <row r="4" spans="1:18" ht="15.95" customHeight="1" thickBot="1">
      <c r="A4" s="205" t="s">
        <v>314</v>
      </c>
      <c r="B4" s="205"/>
      <c r="C4" s="206" t="s">
        <v>315</v>
      </c>
      <c r="D4" s="206"/>
      <c r="E4" s="206"/>
      <c r="F4" s="206"/>
      <c r="G4" s="206"/>
      <c r="H4" s="206"/>
      <c r="I4" s="20"/>
      <c r="J4" s="20"/>
      <c r="K4" s="205"/>
      <c r="L4" s="205"/>
      <c r="M4" s="206"/>
      <c r="N4" s="206"/>
      <c r="O4" s="206"/>
      <c r="P4" s="20"/>
      <c r="Q4" s="20"/>
      <c r="R4" s="20"/>
    </row>
    <row r="5" spans="1:18" ht="9" customHeight="1" thickBot="1">
      <c r="A5" s="205"/>
      <c r="B5" s="205"/>
      <c r="C5" s="206"/>
      <c r="D5" s="206"/>
      <c r="E5" s="206"/>
      <c r="F5" s="206"/>
      <c r="G5" s="206"/>
      <c r="H5" s="206"/>
      <c r="I5" s="20"/>
      <c r="J5" s="20"/>
      <c r="K5" s="20"/>
      <c r="L5" s="20"/>
      <c r="M5" s="20"/>
      <c r="N5" s="20"/>
      <c r="O5" s="20"/>
      <c r="P5" s="20"/>
      <c r="Q5" s="20"/>
      <c r="R5" s="20"/>
    </row>
    <row r="6" spans="1:18" ht="9" customHeight="1" thickBot="1">
      <c r="A6" s="20"/>
      <c r="B6" s="20"/>
      <c r="C6" s="20"/>
      <c r="D6" s="20"/>
      <c r="E6" s="20"/>
      <c r="F6" s="20"/>
      <c r="G6" s="20"/>
      <c r="H6" s="20"/>
      <c r="I6" s="20"/>
      <c r="J6" s="20"/>
      <c r="K6" s="205" t="s">
        <v>316</v>
      </c>
      <c r="L6" s="205"/>
      <c r="M6" s="206" t="s">
        <v>317</v>
      </c>
      <c r="N6" s="206"/>
      <c r="O6" s="206"/>
      <c r="P6" s="20"/>
      <c r="Q6" s="20"/>
      <c r="R6" s="20"/>
    </row>
    <row r="7" spans="1:18" ht="15.95" customHeight="1" thickBot="1">
      <c r="A7" s="205" t="s">
        <v>318</v>
      </c>
      <c r="B7" s="205"/>
      <c r="C7" s="206" t="s">
        <v>319</v>
      </c>
      <c r="D7" s="206"/>
      <c r="E7" s="206"/>
      <c r="F7" s="206"/>
      <c r="G7" s="206"/>
      <c r="H7" s="206"/>
      <c r="I7" s="20"/>
      <c r="J7" s="20"/>
      <c r="K7" s="205"/>
      <c r="L7" s="205"/>
      <c r="M7" s="206"/>
      <c r="N7" s="206"/>
      <c r="O7" s="206"/>
      <c r="P7" s="20"/>
      <c r="Q7" s="20"/>
      <c r="R7" s="20"/>
    </row>
    <row r="8" spans="1:18" ht="6" customHeight="1" thickBot="1">
      <c r="A8" s="205"/>
      <c r="B8" s="205"/>
      <c r="C8" s="206"/>
      <c r="D8" s="206"/>
      <c r="E8" s="206"/>
      <c r="F8" s="206"/>
      <c r="G8" s="206"/>
      <c r="H8" s="206"/>
      <c r="I8" s="20"/>
      <c r="J8" s="20"/>
      <c r="K8" s="20"/>
      <c r="L8" s="20"/>
      <c r="M8" s="20"/>
      <c r="N8" s="20"/>
      <c r="O8" s="20"/>
      <c r="P8" s="20"/>
      <c r="Q8" s="20"/>
      <c r="R8" s="20"/>
    </row>
    <row r="9" spans="1:18" ht="3" customHeight="1" thickBot="1">
      <c r="A9" s="205"/>
      <c r="B9" s="205"/>
      <c r="C9" s="206"/>
      <c r="D9" s="206"/>
      <c r="E9" s="206"/>
      <c r="F9" s="206"/>
      <c r="G9" s="206"/>
      <c r="H9" s="206"/>
      <c r="I9" s="20"/>
      <c r="J9" s="20"/>
      <c r="K9" s="204" t="s">
        <v>309</v>
      </c>
      <c r="L9" s="204"/>
      <c r="M9" s="204"/>
      <c r="N9" s="204"/>
      <c r="O9" s="204"/>
      <c r="P9" s="20"/>
      <c r="Q9" s="20"/>
      <c r="R9" s="20"/>
    </row>
    <row r="10" spans="1:18" ht="11.1" customHeight="1" thickBot="1">
      <c r="A10" s="20"/>
      <c r="B10" s="20"/>
      <c r="C10" s="20"/>
      <c r="D10" s="20"/>
      <c r="E10" s="20"/>
      <c r="F10" s="20"/>
      <c r="G10" s="20"/>
      <c r="H10" s="20"/>
      <c r="I10" s="20"/>
      <c r="J10" s="20"/>
      <c r="K10" s="204"/>
      <c r="L10" s="204"/>
      <c r="M10" s="204"/>
      <c r="N10" s="204"/>
      <c r="O10" s="204"/>
      <c r="P10" s="20"/>
      <c r="Q10" s="20"/>
      <c r="R10" s="20"/>
    </row>
    <row r="11" spans="1:18" ht="6" customHeight="1" thickBot="1">
      <c r="A11" s="205" t="s">
        <v>320</v>
      </c>
      <c r="B11" s="205"/>
      <c r="C11" s="206" t="s">
        <v>321</v>
      </c>
      <c r="D11" s="206"/>
      <c r="E11" s="206"/>
      <c r="F11" s="206"/>
      <c r="G11" s="206"/>
      <c r="H11" s="206"/>
      <c r="I11" s="20"/>
      <c r="J11" s="20"/>
      <c r="K11" s="204"/>
      <c r="L11" s="204"/>
      <c r="M11" s="204"/>
      <c r="N11" s="204"/>
      <c r="O11" s="204"/>
      <c r="P11" s="20"/>
      <c r="Q11" s="20"/>
      <c r="R11" s="20"/>
    </row>
    <row r="12" spans="1:18" ht="18.95" customHeight="1" thickBot="1">
      <c r="A12" s="205"/>
      <c r="B12" s="205"/>
      <c r="C12" s="206"/>
      <c r="D12" s="206"/>
      <c r="E12" s="206"/>
      <c r="F12" s="206"/>
      <c r="G12" s="206"/>
      <c r="H12" s="206"/>
      <c r="I12" s="20"/>
      <c r="J12" s="20"/>
      <c r="K12" s="20"/>
      <c r="L12" s="20"/>
      <c r="M12" s="20"/>
      <c r="N12" s="20"/>
      <c r="O12" s="20"/>
      <c r="P12" s="20"/>
      <c r="Q12" s="20"/>
      <c r="R12" s="20"/>
    </row>
    <row r="13" spans="1:18" ht="20.100000000000001" customHeight="1" thickBot="1">
      <c r="A13" s="204" t="s">
        <v>309</v>
      </c>
      <c r="B13" s="204"/>
      <c r="C13" s="204"/>
      <c r="D13" s="204"/>
      <c r="E13" s="204"/>
      <c r="F13" s="204"/>
      <c r="G13" s="204"/>
      <c r="H13" s="204"/>
      <c r="I13" s="204"/>
      <c r="J13" s="204"/>
      <c r="K13" s="204"/>
      <c r="L13" s="204"/>
      <c r="M13" s="204"/>
      <c r="N13" s="204"/>
      <c r="O13" s="204"/>
      <c r="P13" s="20"/>
      <c r="Q13" s="20"/>
      <c r="R13" s="20"/>
    </row>
    <row r="14" spans="1:18" ht="42" customHeight="1" thickBot="1">
      <c r="A14" s="207" t="s">
        <v>322</v>
      </c>
      <c r="B14" s="207"/>
      <c r="C14" s="207"/>
      <c r="D14" s="207"/>
      <c r="E14" s="207"/>
      <c r="F14" s="207" t="s">
        <v>323</v>
      </c>
      <c r="G14" s="207"/>
      <c r="H14" s="207"/>
      <c r="I14" s="207"/>
      <c r="J14" s="207"/>
      <c r="K14" s="207"/>
      <c r="L14" s="207"/>
      <c r="M14" s="207"/>
      <c r="N14" s="207" t="s">
        <v>324</v>
      </c>
      <c r="O14" s="207"/>
      <c r="P14" s="207"/>
      <c r="Q14" s="207"/>
      <c r="R14" s="207"/>
    </row>
    <row r="15" spans="1:18" ht="57.95" customHeight="1" thickBot="1">
      <c r="A15" s="22" t="s">
        <v>325</v>
      </c>
      <c r="B15" s="207" t="s">
        <v>326</v>
      </c>
      <c r="C15" s="207"/>
      <c r="D15" s="22" t="s">
        <v>327</v>
      </c>
      <c r="E15" s="22" t="s">
        <v>328</v>
      </c>
      <c r="F15" s="22" t="s">
        <v>329</v>
      </c>
      <c r="G15" s="22" t="s">
        <v>330</v>
      </c>
      <c r="H15" s="207" t="s">
        <v>331</v>
      </c>
      <c r="I15" s="207"/>
      <c r="J15" s="207" t="s">
        <v>332</v>
      </c>
      <c r="K15" s="207"/>
      <c r="L15" s="207" t="s">
        <v>333</v>
      </c>
      <c r="M15" s="207"/>
      <c r="N15" s="22" t="s">
        <v>334</v>
      </c>
      <c r="O15" s="207" t="s">
        <v>335</v>
      </c>
      <c r="P15" s="207"/>
      <c r="Q15" s="22" t="s">
        <v>336</v>
      </c>
      <c r="R15" s="22" t="s">
        <v>337</v>
      </c>
    </row>
    <row r="16" spans="1:18" ht="197.1" customHeight="1" thickBot="1">
      <c r="A16" s="23" t="s">
        <v>338</v>
      </c>
      <c r="B16" s="208" t="s">
        <v>339</v>
      </c>
      <c r="C16" s="208"/>
      <c r="D16" s="23" t="s">
        <v>340</v>
      </c>
      <c r="E16" s="23" t="s">
        <v>341</v>
      </c>
      <c r="F16" s="23" t="s">
        <v>342</v>
      </c>
      <c r="G16" s="23" t="s">
        <v>343</v>
      </c>
      <c r="H16" s="208" t="s">
        <v>344</v>
      </c>
      <c r="I16" s="208"/>
      <c r="J16" s="208" t="s">
        <v>345</v>
      </c>
      <c r="K16" s="208"/>
      <c r="L16" s="208" t="s">
        <v>346</v>
      </c>
      <c r="M16" s="208"/>
      <c r="N16" s="24" t="s">
        <v>347</v>
      </c>
      <c r="O16" s="209" t="s">
        <v>348</v>
      </c>
      <c r="P16" s="209"/>
      <c r="Q16" s="23" t="s">
        <v>349</v>
      </c>
      <c r="R16" s="23" t="s">
        <v>350</v>
      </c>
    </row>
    <row r="17" spans="1:18" ht="197.1" customHeight="1" thickBot="1">
      <c r="A17" s="23" t="s">
        <v>338</v>
      </c>
      <c r="B17" s="208" t="s">
        <v>339</v>
      </c>
      <c r="C17" s="208"/>
      <c r="D17" s="23" t="s">
        <v>340</v>
      </c>
      <c r="E17" s="23" t="s">
        <v>341</v>
      </c>
      <c r="F17" s="23" t="s">
        <v>351</v>
      </c>
      <c r="G17" s="23" t="s">
        <v>352</v>
      </c>
      <c r="H17" s="208" t="s">
        <v>353</v>
      </c>
      <c r="I17" s="208"/>
      <c r="J17" s="208" t="s">
        <v>354</v>
      </c>
      <c r="K17" s="208"/>
      <c r="L17" s="208" t="s">
        <v>355</v>
      </c>
      <c r="M17" s="208"/>
      <c r="N17" s="24" t="s">
        <v>356</v>
      </c>
      <c r="O17" s="209" t="s">
        <v>357</v>
      </c>
      <c r="P17" s="209"/>
      <c r="Q17" s="23" t="s">
        <v>358</v>
      </c>
      <c r="R17" s="23" t="s">
        <v>350</v>
      </c>
    </row>
    <row r="18" spans="1:18" ht="45.95" customHeight="1" thickBot="1">
      <c r="A18" s="23" t="s">
        <v>338</v>
      </c>
      <c r="B18" s="208" t="s">
        <v>339</v>
      </c>
      <c r="C18" s="208"/>
      <c r="D18" s="23" t="s">
        <v>340</v>
      </c>
      <c r="E18" s="23" t="s">
        <v>341</v>
      </c>
      <c r="F18" s="23" t="s">
        <v>359</v>
      </c>
      <c r="G18" s="23" t="s">
        <v>360</v>
      </c>
      <c r="H18" s="208" t="s">
        <v>361</v>
      </c>
      <c r="I18" s="208"/>
      <c r="J18" s="208" t="s">
        <v>345</v>
      </c>
      <c r="K18" s="208"/>
      <c r="L18" s="208" t="s">
        <v>362</v>
      </c>
      <c r="M18" s="208"/>
      <c r="N18" s="24" t="s">
        <v>363</v>
      </c>
      <c r="O18" s="209" t="s">
        <v>364</v>
      </c>
      <c r="P18" s="209"/>
      <c r="Q18" s="23" t="s">
        <v>365</v>
      </c>
      <c r="R18" s="23" t="s">
        <v>350</v>
      </c>
    </row>
    <row r="19" spans="1:18" ht="186" customHeight="1" thickBot="1">
      <c r="A19" s="23" t="s">
        <v>338</v>
      </c>
      <c r="B19" s="208" t="s">
        <v>366</v>
      </c>
      <c r="C19" s="208"/>
      <c r="D19" s="23" t="s">
        <v>367</v>
      </c>
      <c r="E19" s="23" t="s">
        <v>341</v>
      </c>
      <c r="F19" s="23" t="s">
        <v>342</v>
      </c>
      <c r="G19" s="23" t="s">
        <v>368</v>
      </c>
      <c r="H19" s="208" t="s">
        <v>344</v>
      </c>
      <c r="I19" s="208"/>
      <c r="J19" s="208" t="s">
        <v>354</v>
      </c>
      <c r="K19" s="208"/>
      <c r="L19" s="208" t="s">
        <v>355</v>
      </c>
      <c r="M19" s="208"/>
      <c r="N19" s="24" t="s">
        <v>347</v>
      </c>
      <c r="O19" s="209" t="s">
        <v>64</v>
      </c>
      <c r="P19" s="209"/>
      <c r="Q19" s="23" t="s">
        <v>369</v>
      </c>
      <c r="R19" s="23" t="s">
        <v>350</v>
      </c>
    </row>
    <row r="20" spans="1:18" ht="197.1" customHeight="1" thickBot="1">
      <c r="A20" s="23" t="s">
        <v>338</v>
      </c>
      <c r="B20" s="208" t="s">
        <v>366</v>
      </c>
      <c r="C20" s="208"/>
      <c r="D20" s="23" t="s">
        <v>367</v>
      </c>
      <c r="E20" s="23" t="s">
        <v>341</v>
      </c>
      <c r="F20" s="23" t="s">
        <v>342</v>
      </c>
      <c r="G20" s="23" t="s">
        <v>343</v>
      </c>
      <c r="H20" s="208" t="s">
        <v>344</v>
      </c>
      <c r="I20" s="208"/>
      <c r="J20" s="208" t="s">
        <v>345</v>
      </c>
      <c r="K20" s="208"/>
      <c r="L20" s="208" t="s">
        <v>346</v>
      </c>
      <c r="M20" s="208"/>
      <c r="N20" s="24" t="s">
        <v>347</v>
      </c>
      <c r="O20" s="209" t="s">
        <v>64</v>
      </c>
      <c r="P20" s="209"/>
      <c r="Q20" s="23" t="s">
        <v>370</v>
      </c>
      <c r="R20" s="23" t="s">
        <v>350</v>
      </c>
    </row>
    <row r="21" spans="1:18" ht="168" customHeight="1" thickBot="1">
      <c r="A21" s="23" t="s">
        <v>371</v>
      </c>
      <c r="B21" s="208" t="s">
        <v>372</v>
      </c>
      <c r="C21" s="208"/>
      <c r="D21" s="23" t="s">
        <v>373</v>
      </c>
      <c r="E21" s="23" t="s">
        <v>341</v>
      </c>
      <c r="F21" s="23" t="s">
        <v>374</v>
      </c>
      <c r="G21" s="23" t="s">
        <v>375</v>
      </c>
      <c r="H21" s="208" t="s">
        <v>376</v>
      </c>
      <c r="I21" s="208"/>
      <c r="J21" s="208" t="s">
        <v>345</v>
      </c>
      <c r="K21" s="208"/>
      <c r="L21" s="208" t="s">
        <v>362</v>
      </c>
      <c r="M21" s="208"/>
      <c r="N21" s="24" t="s">
        <v>377</v>
      </c>
      <c r="O21" s="209" t="s">
        <v>364</v>
      </c>
      <c r="P21" s="209"/>
      <c r="Q21" s="23" t="s">
        <v>378</v>
      </c>
      <c r="R21" s="23" t="s">
        <v>350</v>
      </c>
    </row>
  </sheetData>
  <mergeCells count="53">
    <mergeCell ref="B20:C20"/>
    <mergeCell ref="H20:I20"/>
    <mergeCell ref="J20:K20"/>
    <mergeCell ref="L20:M20"/>
    <mergeCell ref="O20:P20"/>
    <mergeCell ref="B21:C21"/>
    <mergeCell ref="H21:I21"/>
    <mergeCell ref="J21:K21"/>
    <mergeCell ref="L21:M21"/>
    <mergeCell ref="O21:P21"/>
    <mergeCell ref="B18:C18"/>
    <mergeCell ref="H18:I18"/>
    <mergeCell ref="J18:K18"/>
    <mergeCell ref="L18:M18"/>
    <mergeCell ref="O18:P18"/>
    <mergeCell ref="B19:C19"/>
    <mergeCell ref="H19:I19"/>
    <mergeCell ref="J19:K19"/>
    <mergeCell ref="L19:M19"/>
    <mergeCell ref="O19:P19"/>
    <mergeCell ref="B16:C16"/>
    <mergeCell ref="H16:I16"/>
    <mergeCell ref="J16:K16"/>
    <mergeCell ref="L16:M16"/>
    <mergeCell ref="O16:P16"/>
    <mergeCell ref="B17:C17"/>
    <mergeCell ref="H17:I17"/>
    <mergeCell ref="J17:K17"/>
    <mergeCell ref="L17:M17"/>
    <mergeCell ref="O17:P17"/>
    <mergeCell ref="A13:O13"/>
    <mergeCell ref="A14:E14"/>
    <mergeCell ref="F14:M14"/>
    <mergeCell ref="N14:R14"/>
    <mergeCell ref="B15:C15"/>
    <mergeCell ref="H15:I15"/>
    <mergeCell ref="J15:K15"/>
    <mergeCell ref="L15:M15"/>
    <mergeCell ref="O15:P15"/>
    <mergeCell ref="K6:L7"/>
    <mergeCell ref="M6:O7"/>
    <mergeCell ref="A7:B9"/>
    <mergeCell ref="C7:H9"/>
    <mergeCell ref="K9:O11"/>
    <mergeCell ref="A11:B12"/>
    <mergeCell ref="C11:H12"/>
    <mergeCell ref="A1:O1"/>
    <mergeCell ref="A2:B2"/>
    <mergeCell ref="C2:H2"/>
    <mergeCell ref="K3:L4"/>
    <mergeCell ref="M3:O4"/>
    <mergeCell ref="A4:B5"/>
    <mergeCell ref="C4:H5"/>
  </mergeCells>
  <pageMargins left="0" right="0" top="0" bottom="0" header="0.5" footer="0.5"/>
  <pageSetup pageOrder="overThenDown" orientation="landscape"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5:H23"/>
  <sheetViews>
    <sheetView workbookViewId="0">
      <selection activeCell="D23" sqref="D23"/>
    </sheetView>
  </sheetViews>
  <sheetFormatPr baseColWidth="10" defaultRowHeight="15"/>
  <cols>
    <col min="5" max="5" width="23" customWidth="1"/>
    <col min="6" max="6" width="15.28515625" customWidth="1"/>
  </cols>
  <sheetData>
    <row r="5" spans="4:8" ht="15.75" thickBot="1"/>
    <row r="6" spans="4:8">
      <c r="E6" s="210" t="s">
        <v>449</v>
      </c>
      <c r="F6" s="211"/>
      <c r="G6" s="211"/>
      <c r="H6" s="212"/>
    </row>
    <row r="7" spans="4:8">
      <c r="E7" s="215" t="s">
        <v>0</v>
      </c>
      <c r="F7" s="216"/>
      <c r="G7" s="217"/>
      <c r="H7" s="78" t="s">
        <v>447</v>
      </c>
    </row>
    <row r="8" spans="4:8" ht="30" customHeight="1">
      <c r="E8" s="218" t="s">
        <v>445</v>
      </c>
      <c r="F8" s="219"/>
      <c r="G8" s="220"/>
      <c r="H8" s="80">
        <v>11</v>
      </c>
    </row>
    <row r="9" spans="4:8" ht="30">
      <c r="E9" s="213" t="s">
        <v>446</v>
      </c>
      <c r="F9" s="76" t="s">
        <v>443</v>
      </c>
      <c r="G9" s="85">
        <v>17</v>
      </c>
      <c r="H9" s="202">
        <v>22</v>
      </c>
    </row>
    <row r="10" spans="4:8" ht="30">
      <c r="E10" s="214"/>
      <c r="F10" s="76" t="s">
        <v>444</v>
      </c>
      <c r="G10" s="85">
        <v>5</v>
      </c>
      <c r="H10" s="203"/>
    </row>
    <row r="11" spans="4:8">
      <c r="E11" s="79" t="s">
        <v>450</v>
      </c>
      <c r="F11" s="75"/>
      <c r="G11" s="77"/>
      <c r="H11" s="80">
        <v>16</v>
      </c>
    </row>
    <row r="12" spans="4:8" ht="15.75" thickBot="1">
      <c r="E12" s="81" t="s">
        <v>448</v>
      </c>
      <c r="F12" s="82"/>
      <c r="G12" s="83"/>
      <c r="H12" s="84">
        <f>SUM(H8:H11)</f>
        <v>49</v>
      </c>
    </row>
    <row r="15" spans="4:8">
      <c r="E15">
        <v>17</v>
      </c>
      <c r="F15">
        <v>100</v>
      </c>
    </row>
    <row r="16" spans="4:8">
      <c r="D16">
        <v>82</v>
      </c>
      <c r="E16">
        <v>5</v>
      </c>
    </row>
    <row r="17" spans="4:4">
      <c r="D17">
        <v>0</v>
      </c>
    </row>
    <row r="18" spans="4:4">
      <c r="D18">
        <v>80</v>
      </c>
    </row>
    <row r="19" spans="4:4">
      <c r="D19">
        <v>50</v>
      </c>
    </row>
    <row r="20" spans="4:4">
      <c r="D20">
        <v>76</v>
      </c>
    </row>
    <row r="21" spans="4:4">
      <c r="D21">
        <f>17*100</f>
        <v>1700</v>
      </c>
    </row>
    <row r="22" spans="4:4">
      <c r="D22">
        <f>SUM(D16:D21)</f>
        <v>1988</v>
      </c>
    </row>
    <row r="23" spans="4:4">
      <c r="D23" s="100">
        <f>+D22/22</f>
        <v>90.36363636363636</v>
      </c>
    </row>
  </sheetData>
  <mergeCells count="5">
    <mergeCell ref="E6:H6"/>
    <mergeCell ref="E9:E10"/>
    <mergeCell ref="H9:H10"/>
    <mergeCell ref="E7:G7"/>
    <mergeCell ref="E8:G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SEGUIMIENTO DEFINITIVO</vt:lpstr>
      <vt:lpstr>PAAC V.2 </vt:lpstr>
      <vt:lpstr>Anexo 1</vt:lpstr>
      <vt:lpstr>% CUANTITATIVO</vt:lpstr>
      <vt:lpstr>'PAAC V.2 '!Área_de_impresión</vt:lpstr>
      <vt:lpstr>'SEGUIMIENTO DEFINITIVO'!Área_de_impresión</vt:lpstr>
      <vt:lpstr>'PAAC V.2 '!Títulos_a_imprimir</vt:lpstr>
      <vt:lpstr>'SEGUIMIENTO DEFINITIVO'!Títulos_a_imprimir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Oficina Planeacion</dc:creator>
  <cp:lastModifiedBy>AD1CIN19</cp:lastModifiedBy>
  <cp:lastPrinted>2019-08-16T15:46:35Z</cp:lastPrinted>
  <dcterms:created xsi:type="dcterms:W3CDTF">2014-01-21T16:26:36Z</dcterms:created>
  <dcterms:modified xsi:type="dcterms:W3CDTF">2020-01-16T17:28:58Z</dcterms:modified>
</cp:coreProperties>
</file>