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Backups E\OCI 2025\INFORMES A OTROS ORGANISMOS\PTEE\"/>
    </mc:Choice>
  </mc:AlternateContent>
  <xr:revisionPtr revIDLastSave="0" documentId="13_ncr:1_{CB77BDD8-66C5-4AFE-8747-BDC08FED9263}" xr6:coauthVersionLast="44" xr6:coauthVersionMax="47" xr10:uidLastSave="{00000000-0000-0000-0000-000000000000}"/>
  <bookViews>
    <workbookView xWindow="-120" yWindow="-120" windowWidth="29040" windowHeight="15840" activeTab="2" xr2:uid="{00000000-000D-0000-FFFF-FFFF00000000}"/>
  </bookViews>
  <sheets>
    <sheet name="P.A.2025" sheetId="1" r:id="rId1"/>
    <sheet name="RIESGOS CORRUPCION" sheetId="3" r:id="rId2"/>
    <sheet name="SEGUIMIENTO ESTRATEGIA R" sheetId="5" r:id="rId3"/>
    <sheet name="ESTRATEGIA -RACIONALIZACION V2" sheetId="4" r:id="rId4"/>
  </sheets>
  <definedNames>
    <definedName name="_xlnm._FilterDatabase" localSheetId="0" hidden="1">P.A.2025!$A$11:$BR$63</definedName>
    <definedName name="_xlnm.Print_Area" localSheetId="0">P.A.2025!$A$1:$BH$67</definedName>
    <definedName name="_xlnm.Print_Titles" localSheetId="0">P.A.2025!$1:$11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Q51" i="1" l="1"/>
  <c r="AO51" i="1"/>
  <c r="AL51" i="1"/>
  <c r="AQ48" i="1"/>
  <c r="AO48" i="1"/>
  <c r="AO38" i="1"/>
  <c r="AO37" i="1"/>
  <c r="AO33" i="1"/>
  <c r="AQ49" i="1"/>
  <c r="AO49" i="1"/>
  <c r="AO62" i="1"/>
  <c r="AL62" i="1"/>
  <c r="AO61" i="1"/>
  <c r="AP61" i="1" s="1"/>
  <c r="AL61" i="1"/>
  <c r="AO60" i="1"/>
  <c r="AP60" i="1" s="1"/>
  <c r="AL60" i="1"/>
  <c r="AO59" i="1"/>
  <c r="AP59" i="1" s="1"/>
  <c r="AO58" i="1"/>
  <c r="AP58" i="1" s="1"/>
  <c r="AL58" i="1"/>
  <c r="AO57" i="1"/>
  <c r="AQ52" i="1"/>
  <c r="AO52" i="1"/>
  <c r="AL52" i="1"/>
  <c r="AQ50" i="1"/>
  <c r="AO50" i="1"/>
  <c r="AL50" i="1"/>
  <c r="AL49" i="1"/>
  <c r="AL48" i="1"/>
  <c r="AQ47" i="1"/>
  <c r="AO47" i="1"/>
  <c r="AL47" i="1"/>
  <c r="AQ45" i="1"/>
  <c r="AO45" i="1"/>
  <c r="AL45" i="1"/>
  <c r="AQ44" i="1"/>
  <c r="AO44" i="1"/>
  <c r="AL44" i="1"/>
  <c r="AQ43" i="1"/>
  <c r="AO43" i="1"/>
  <c r="AL43" i="1"/>
  <c r="AQ42" i="1"/>
  <c r="AO42" i="1"/>
  <c r="AL42" i="1"/>
  <c r="AQ41" i="1"/>
  <c r="AO41" i="1"/>
  <c r="AL41" i="1"/>
  <c r="AQ40" i="1"/>
  <c r="AO40" i="1"/>
  <c r="AL40" i="1"/>
  <c r="AQ39" i="1"/>
  <c r="AO39" i="1"/>
  <c r="AL39" i="1"/>
  <c r="AQ38" i="1"/>
  <c r="AL38" i="1"/>
  <c r="AQ37" i="1"/>
  <c r="AL37" i="1"/>
  <c r="AQ36" i="1"/>
  <c r="AO36" i="1"/>
  <c r="AL36" i="1"/>
  <c r="AQ35" i="1"/>
  <c r="AO35" i="1"/>
  <c r="AL35" i="1"/>
  <c r="AQ34" i="1"/>
  <c r="AO34" i="1"/>
  <c r="AL34" i="1"/>
  <c r="AQ33" i="1"/>
  <c r="AL33" i="1"/>
  <c r="AQ32" i="1"/>
  <c r="AO32" i="1"/>
  <c r="AL32" i="1"/>
  <c r="AQ31" i="1"/>
  <c r="AO31" i="1"/>
  <c r="AL31" i="1"/>
  <c r="AQ30" i="1"/>
  <c r="AO30" i="1"/>
  <c r="AL30" i="1"/>
  <c r="AQ29" i="1"/>
  <c r="AO29" i="1"/>
  <c r="AL29" i="1"/>
  <c r="AQ28" i="1"/>
  <c r="AO28" i="1"/>
  <c r="AL28" i="1"/>
  <c r="AQ27" i="1"/>
  <c r="AO27" i="1"/>
  <c r="AL27" i="1"/>
  <c r="AQ26" i="1"/>
  <c r="AO26" i="1"/>
  <c r="AL26" i="1"/>
  <c r="AQ25" i="1"/>
  <c r="AO25" i="1"/>
  <c r="AL25" i="1"/>
  <c r="AQ24" i="1"/>
  <c r="AO24" i="1"/>
  <c r="AP24" i="1" s="1"/>
  <c r="AL24" i="1"/>
  <c r="AQ23" i="1"/>
  <c r="AO23" i="1"/>
  <c r="AP23" i="1" s="1"/>
  <c r="AL23" i="1"/>
  <c r="AQ22" i="1"/>
  <c r="AO22" i="1"/>
  <c r="AP22" i="1" s="1"/>
  <c r="AL22" i="1"/>
  <c r="AQ21" i="1"/>
  <c r="AO21" i="1"/>
  <c r="AP21" i="1" s="1"/>
  <c r="AL21" i="1"/>
  <c r="AQ20" i="1"/>
  <c r="AL20" i="1"/>
  <c r="AQ19" i="1"/>
  <c r="AL19" i="1"/>
  <c r="AQ18" i="1"/>
  <c r="AL18" i="1"/>
  <c r="AQ17" i="1"/>
  <c r="AL17" i="1"/>
  <c r="AQ16" i="1"/>
  <c r="AL16" i="1"/>
  <c r="AQ15" i="1"/>
  <c r="AL15" i="1"/>
  <c r="AQ14" i="1"/>
  <c r="AL14" i="1"/>
  <c r="AQ13" i="1"/>
  <c r="AL13" i="1"/>
  <c r="AQ12" i="1"/>
  <c r="AL12" i="1"/>
  <c r="AH63" i="1"/>
  <c r="AI63" i="1" s="1"/>
  <c r="AE63" i="1"/>
  <c r="AH62" i="1"/>
  <c r="AI62" i="1" s="1"/>
  <c r="AE62" i="1"/>
  <c r="AH60" i="1"/>
  <c r="AI60" i="1" s="1"/>
  <c r="AE60" i="1"/>
  <c r="AH59" i="1"/>
  <c r="AI59" i="1" s="1"/>
  <c r="AE59" i="1"/>
  <c r="AH58" i="1"/>
  <c r="AI58" i="1" s="1"/>
  <c r="AE58" i="1"/>
  <c r="AH57" i="1"/>
  <c r="AI57" i="1" s="1"/>
  <c r="AE57" i="1"/>
  <c r="AH52" i="1"/>
  <c r="AI52" i="1" s="1"/>
  <c r="AE52" i="1"/>
  <c r="AH51" i="1"/>
  <c r="AI51" i="1" s="1"/>
  <c r="AE51" i="1"/>
  <c r="AH50" i="1"/>
  <c r="AI50" i="1" s="1"/>
  <c r="AE50" i="1"/>
  <c r="AH49" i="1"/>
  <c r="AI49" i="1" s="1"/>
  <c r="AE49" i="1"/>
  <c r="AH48" i="1"/>
  <c r="AI48" i="1" s="1"/>
  <c r="AE48" i="1"/>
  <c r="AH45" i="1"/>
  <c r="AI45" i="1" s="1"/>
  <c r="AE45" i="1"/>
  <c r="AH44" i="1"/>
  <c r="AI44" i="1" s="1"/>
  <c r="AE44" i="1"/>
  <c r="AH43" i="1"/>
  <c r="AI43" i="1" s="1"/>
  <c r="AE43" i="1"/>
  <c r="AH42" i="1"/>
  <c r="AI42" i="1" s="1"/>
  <c r="AE42" i="1"/>
  <c r="AH41" i="1"/>
  <c r="AI41" i="1" s="1"/>
  <c r="AE41" i="1"/>
  <c r="AH40" i="1"/>
  <c r="AI40" i="1" s="1"/>
  <c r="AE40" i="1"/>
  <c r="AH39" i="1"/>
  <c r="AI39" i="1" s="1"/>
  <c r="AE39" i="1"/>
  <c r="AH29" i="1"/>
  <c r="AI29" i="1" s="1"/>
  <c r="AE29" i="1"/>
  <c r="AH28" i="1"/>
  <c r="AI28" i="1" s="1"/>
  <c r="AE28" i="1"/>
  <c r="AH27" i="1"/>
  <c r="AI27" i="1" s="1"/>
  <c r="AE27" i="1"/>
  <c r="AH23" i="1"/>
  <c r="AI23" i="1" s="1"/>
  <c r="AE23" i="1"/>
  <c r="AH20" i="1"/>
  <c r="AI20" i="1" s="1"/>
  <c r="AE20" i="1"/>
  <c r="AE19" i="1"/>
  <c r="AH18" i="1"/>
  <c r="AI18" i="1" s="1"/>
  <c r="AE18" i="1"/>
  <c r="AH17" i="1"/>
  <c r="AI17" i="1" s="1"/>
  <c r="AE17" i="1"/>
  <c r="AJ18" i="1" l="1"/>
  <c r="AJ20" i="1"/>
  <c r="AJ23" i="1"/>
  <c r="AJ27" i="1"/>
  <c r="AJ28" i="1"/>
  <c r="AJ29" i="1"/>
  <c r="AJ39" i="1"/>
  <c r="AJ40" i="1"/>
  <c r="AJ41" i="1"/>
  <c r="AJ42" i="1"/>
  <c r="AJ43" i="1"/>
  <c r="AJ44" i="1"/>
  <c r="AJ45" i="1"/>
  <c r="AJ48" i="1"/>
  <c r="AJ49" i="1"/>
  <c r="AJ50" i="1"/>
  <c r="AJ51" i="1"/>
  <c r="AJ52" i="1"/>
  <c r="AJ62" i="1"/>
  <c r="AJ63" i="1"/>
</calcChain>
</file>

<file path=xl/sharedStrings.xml><?xml version="1.0" encoding="utf-8"?>
<sst xmlns="http://schemas.openxmlformats.org/spreadsheetml/2006/main" count="1274" uniqueCount="580">
  <si>
    <t>SUBRED INTEGRADA DE SERVICIOS DE SALUD SUR E.S.E.</t>
  </si>
  <si>
    <t>PLAN DE TRABAJO INSTITUCIONAL</t>
  </si>
  <si>
    <t>DE-PES-FT-04 V3</t>
  </si>
  <si>
    <t>NOMBRE DEL PLAN DE TRABAJO :</t>
  </si>
  <si>
    <t>PROGRAMA DE TRANSPARENCIA Y ETICA EMPRESARIAL PTEE</t>
  </si>
  <si>
    <t>OBJETIVO DEL PLAN:</t>
  </si>
  <si>
    <t>OBJETIVO ESTRATEGICO ASOCIADO AL PLAN:</t>
  </si>
  <si>
    <t>Fortalecer una cultura ética y transparente, mediante el desarrollo del Programa de Transparencia y Ética Empresarial de la Institución, con el fin de dar cumplimiento a los estándares del sector y prestar servicios de calidad y seguridad entre todas las partes interesadas.</t>
  </si>
  <si>
    <t>VIGENCIA:
(Año ejecución)</t>
  </si>
  <si>
    <t>ALCANCE:</t>
  </si>
  <si>
    <t>En el marco del Plan Estratégico Institucional 2024 - 2028 el PTEE asigna responsabilidades a todos los grupos de valor de la Subred Integrada de Servicios de Salud Sur desde el inicio de su relación en su respectivo rol de autocontrol, autoevaluación y evaluación independiente hasta el retiro de la entidad.</t>
  </si>
  <si>
    <t xml:space="preserve">PROCESO AL QUE PERTENECE EL PLAN: </t>
  </si>
  <si>
    <t xml:space="preserve">PROCESOS DE DIRECCIONAMIENTO ESTRATEGICO, CONTROL INTERNO, PARTICIPACION SOCIAL, SERVICIO AL CIUDADANO, TALENTO HUMANO, SISTEMAS DE INFORMACIÒN TICS Y COMUNICACIONES </t>
  </si>
  <si>
    <t xml:space="preserve">SUBPROCESO AL QUE PERTENECE EL PLAN: </t>
  </si>
  <si>
    <t>PLANECION Y ADMINISTRACION INSTITUCIONAL DE RIESGOS</t>
  </si>
  <si>
    <t xml:space="preserve">ESTRUCTURA DEL PLAN </t>
  </si>
  <si>
    <t>SEGUIMIENTO</t>
  </si>
  <si>
    <t xml:space="preserve"> RESPONSABLE DE SEGUIMIENTO AL PLAN DE TRABAJO
 (Nombre/ cargo/servicio-área al que pertenece)</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</si>
  <si>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</si>
  <si>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</si>
  <si>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</si>
  <si>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</si>
  <si>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</si>
  <si>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</si>
  <si>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</si>
  <si>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</si>
  <si>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</si>
  <si>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</si>
  <si>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</si>
  <si>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</si>
  <si>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</si>
  <si>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</si>
  <si>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</si>
  <si>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</si>
  <si>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</si>
  <si>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t>Actividad</t>
  </si>
  <si>
    <t>Eficiencia</t>
  </si>
  <si>
    <t>Eficacia</t>
  </si>
  <si>
    <t>Efectividad</t>
  </si>
  <si>
    <t>Talento Humano</t>
  </si>
  <si>
    <t>Infraestructura</t>
  </si>
  <si>
    <t>Financieros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</si>
  <si>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</si>
  <si>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</si>
  <si>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</si>
  <si>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</si>
  <si>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</si>
  <si>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</si>
  <si>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</si>
  <si>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</si>
  <si>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</si>
  <si>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</si>
  <si>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</si>
  <si>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</si>
  <si>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</si>
  <si>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</si>
  <si>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</si>
  <si>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</si>
  <si>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</si>
  <si>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</si>
  <si>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</si>
  <si>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r>
      <t xml:space="preserve">1. COMPONENTE TRANSVERSAL
</t>
    </r>
    <r>
      <rPr>
        <sz val="10"/>
        <rFont val="Arial"/>
        <family val="2"/>
      </rPr>
      <t>Cumplimiento del 100% de las seis (5) actividades en el marco de los Planes Estratégicos de la Entidad</t>
    </r>
  </si>
  <si>
    <t>Monitoreo  del 100% de las actividades del Plan de Trabajo del PTEE</t>
  </si>
  <si>
    <t>Verificar el cumplimiento de la ejecución de las actividades del PTEE</t>
  </si>
  <si>
    <t>Porcentaje</t>
  </si>
  <si>
    <t>semestral</t>
  </si>
  <si>
    <t>X</t>
  </si>
  <si>
    <t xml:space="preserve">Desarrollo Institucional / Subproceso de Administración del Riesgo Institucional
</t>
  </si>
  <si>
    <t>Líder del  Subproceso de Administración del Riesgo Institucional</t>
  </si>
  <si>
    <t xml:space="preserve">Seguimiento semestral, no aplica para el primer trimestre </t>
  </si>
  <si>
    <t>Primera y segunda línea: Desde el Subproceso de Administración del Riesgo Institucional, se lleva a cabo la verificación del cumplimiento en la ejecución de las actividades establecidas en el Programa de Transparencia y Ética Empresarial (PTEE), mediante la solicitud de información a los diferentes procesos, así como la consolidación, análisis y monitoreo de cada actividad, desagregada por componente.</t>
  </si>
  <si>
    <t xml:space="preserve">
Seguimiento de tercera Línea: acorde con las actividades planeadas, se verifica que las mismas se vienen desarrollado acorde con los plazos y se aportan evidencias por cada proceso. No se han identificado desviaciones significativas.
 </t>
  </si>
  <si>
    <t>Seguimiento  del 100% de las actividades del Plan de Trabajo del PTEE</t>
  </si>
  <si>
    <t>Calificar cualitativa y cuantitativamente el cumplimiento de la ejecución de las actividades del PTEE</t>
  </si>
  <si>
    <t>Proceso de Control Interno</t>
  </si>
  <si>
    <t>Líder Proceso de Control Interno</t>
  </si>
  <si>
    <t>Informe  Interno de resultado  del  Desarrollo del Programa PTEE</t>
  </si>
  <si>
    <t>Socialización de informe en espacio de Alta Gerencia y por correo institucional a los líderes de los procesos de la entidad</t>
  </si>
  <si>
    <t>Documento</t>
  </si>
  <si>
    <t>Informe vigencia 2024</t>
  </si>
  <si>
    <t xml:space="preserve">Primera y segunda línea: Desde el Subproceso de Administración del Riesgo Institucional se da cumplimiento a la actividad de calificar, tanto cualitativa como cuantitativamente, el nivel de ejecución de las acciones contempladas en el Programa de Transparencia y Ética Empresarial (PTEE). Esto se realiza mediante el análisis de la información reportada por los responsables de cada proceso, la verificación del avance frente a los componentes establecidos y la consolidación de los resultados para su seguimiento y control.
Durante el primer semestre de 2025, se elaboró el informe de seguimiento correspondiente al primer trimestre de la vigencia. Adicionalmente, los resultados del seguimiento realizado a la vigencia 2024 fueron presentados a la Gerencia y al equipo directivo en el Comité SIAR, llevado a cabo el 28 de mayo de 2025.
Para el segundo trimestre 2025 una vez concluido el seguimiento del presente programa se elaborará el informe correspondiente. </t>
  </si>
  <si>
    <t xml:space="preserve">
Seguimiento de tercera Línea: Se verifica informe elaborado por la segunda linea de defensa del primer trimestre de 2025 (enero - marzo), en el que se presenta un cumplimiento del PTEE del 92.3%, resultado de 24 actividades programadas y realizadas y 2 que no fueron ejecutadas.  No se han identificado desviaciones significativas.
De igual manera, se verifica informe con cumplimiento del 100% en cada uno de lo 9 componentes del PTEP de la vigencia 2024.
</t>
  </si>
  <si>
    <t>Informe Externo de resultado del Desarrollo del Programa PTEE</t>
  </si>
  <si>
    <t>Publicación en sede electrónica de la entidad</t>
  </si>
  <si>
    <t>Informe vigencia 2025</t>
  </si>
  <si>
    <t>Porcentaje de apropiación de las generalidades del PTEE y de la Política de Administración del Riesgo (formación-socialización) en el marco del Plan Institucional de Capacitación</t>
  </si>
  <si>
    <t>Socialización y evaluación de apropiación de las generalidades del PTEE</t>
  </si>
  <si>
    <t>trimestral</t>
  </si>
  <si>
    <t>Proceso de Talento Humano
Proceso de Jurídica
Subproceso de Administración del Riesgo</t>
  </si>
  <si>
    <t>Líder Proceso</t>
  </si>
  <si>
    <t xml:space="preserve">Durante el I trimestre no se realizaron actividades relacionadas con esta actividad </t>
  </si>
  <si>
    <r>
      <t xml:space="preserve">2. COMPONENTE PROGRAMATICO
2.1 ADMINISTRACION DEL RIESGO
2.1.1 INTEGRIDAD
</t>
    </r>
    <r>
      <rPr>
        <sz val="10"/>
        <color theme="1"/>
        <rFont val="Arial"/>
        <family val="2"/>
      </rPr>
      <t>Cumplimiento del 100% de las  actividades en el marco de las Políticas de Integridad-Conflictos de Interés-Antisoborno y Anticorrupción, Política de Administración del Riesgo</t>
    </r>
    <r>
      <rPr>
        <b/>
        <sz val="10"/>
        <color theme="1"/>
        <rFont val="Arial"/>
        <family val="2"/>
      </rPr>
      <t xml:space="preserve">
</t>
    </r>
  </si>
  <si>
    <t>Porcentaje  de cobertura de participantes priorizados, capacitados y evaluados  sobre el    total definido en el marco del  Programa de Transparencia y Ética Empresarial,  Política de Integridad, Código de integridad, conflicto de interés, anticorrupción, antisoborno.</t>
  </si>
  <si>
    <t xml:space="preserve">Capacitar y  evaluar en  Programa de Transparencia y Ética Empresarial,  Política de Integridad, Código de integridad, conflicto de interés, anticorrupción, antisoborno, que permitan promover la cultura de integridad </t>
  </si>
  <si>
    <t>Trimestral</t>
  </si>
  <si>
    <t>Dirección de Talento Humano
Dirección de contratación 
Oficina de Participación y Servicio al Ciudadano
Proceso de Jurídica</t>
  </si>
  <si>
    <t>Primera línea: Desde la dirección de Talento Humano se realizó la socialización de la política de Intregidad,conflicto de intereses, antisoborno y anticorrupción, desde la Inducción General. Además se realizó capacitación a grupos de nómina y Aph  -soporte informe de integridad, inducción y actas de reunión
(si aplica) Ahora bien, la Oficina Jurídica mediante las jornadas de inducción realizadas mensualmente por la Entidad, capacitó a los asistentes de la misma, respecto a la responsabilidad médica, donde se expone su definición, elementos, historia clínica, consentimiento informado, entre otros aspectos relevantes a tener en cuenta en el tema tratado, en cumplimiento a la Política de Prevención y Daño Antijurídico de la Subred Integrada de Servicios de Salud Sur E.S.E., cuyo objetivo que se desea alcanzar con el cumplimiento de esta política, es establecer lineamientos como una acción preventiva ejercida y aplicable para mitigar el daño antijurídico en el cumplimiento de las funciones y responsabilidades de servidores públicos y contratistas de la Subred Sur.
Soportes: Presentación Power Point y listado de asistencia.
Segunda línea:  Durante el primer trimestre de 2025, se logró un cumplimiento del 100 % en el desarrollo de las actividades programadas para capacitar y evaluar en los siguientes componentes: Política de Integridad, Código de Integridad, conflicto de interés, anticorrupción y antisoborno, con el objetivo de promover una cultura organizacional basada en la integridad. Como parte de estas acciones, se realizó una capacitación sobre la Política de Integridad a través del proceso de Inducción General.
Según los soportes presentados, a la fecha se ha capacitado a 452 personas que ingresaron a la entidad.</t>
  </si>
  <si>
    <t>Primera línea de defensa: La Oficina Jurídica mediante las jornadas de inducción realizadas mensualmente por la Entidad, capacitó a los asistentes de la misma, respecto a la responsabilidad médica, donde se expone su definición, elementos, historia clínica, consentimiento informado, entre otros aspectos relevantes a tener en cuenta en el tema tratado, en cumplimiento a la Política de Prevención y Daño Antijurídico de la Subred Integrada de Servicios de Salud Sur E.S.E., cuyo objetivo que se desea alcanzar con el cumplimiento de esta política, es establecer lineamientos como una acción preventiva ejercida y aplicable para mitigar el daño antijurídico en el cumplimiento de las funciones y responsabilidades de servidores públicos y contratistas de la Subred Sur.
Así mismo, se realizó seminario taller frente al ejercicio de supervisión en contratos de prestación de servicios (persona natural) en las instalaciones de Compensar para todos los supervisores de contratos de la Entidad.
Soportes: Presentación Power Point, material taller, invitación y listado de asistencia.
Desde la Dirección de Talento Humano  se capacita en la Política de Integridad  desde varias líneas:  1. Inducción, 2. Capacitaciones que se les realiza a las áreas teniendo en cuenta  el Plan de Trabajo de Integridad y 3. Los Componentes de la Política de Integridad se socializan a través de piezas comunicativas.  Soportes: Matriz de Inducción, Lista de asistencia y actas realizadas por la dirección de Talento Humano y Piezas comunicativas .
Segunda línea de defensa: No se generan observaciones respecto al análisis y a las evidencias reportadas la cual da cumplimiento a la actividad programada.</t>
  </si>
  <si>
    <t>Seguimiento de Tercera línea: Se verifican soportes de diferentes estrategias de capacitación y socialización de temas relacionados con el Programa de Transparencia y Ética Empresarial, Política de Integridad, Código de integridad, conflicto de interés, anticorrupción, antisoborno, dirigidos a los colaboradores de la Subred Sur.</t>
  </si>
  <si>
    <t>Porcentaje de cumplimiento de las actividades del Plan de Integridad en el marco de la Ley 2016/2020</t>
  </si>
  <si>
    <t>Ejecución de las actividades del Plan de Integridad</t>
  </si>
  <si>
    <t xml:space="preserve">Dirección de Talento Humano </t>
  </si>
  <si>
    <t xml:space="preserve">Primera Línea: Se da cumplimiento en el 100 del desarrollo del Plan de trabajo de integridad.
Se programaron 10 actividades y se realizaron 10.
SOPORTES:  Plan de trabajo de integridad, soportes del desarrollo de actividad del Plan de Trabajo de Integridad  e informe
Segunda Línea: Durante el primer trimestre de 2025, se logró un cumplimiento del 100 % en la ejecución de las actividades previstas en el Plan de Integridad, superando la meta establecida para la vigencia, que era del 95 %.
Soporte: Plan de Integridad 2025 – Evidencias de actividades desarrolladas.
Desde la perspectiva de la segunda línea de defensa, el resultado es altamente satisfactorio, evidenciando una implementación sólida y completa del componente de integridad dentro de la entidad.
</t>
  </si>
  <si>
    <t>Porcentaje de cumplimiento de las actividades de la Estrategia de Conflictos de Interés</t>
  </si>
  <si>
    <t>Ejecución de las actividades de la Estrategia de Conflictos de Interés</t>
  </si>
  <si>
    <t xml:space="preserve">Proceso de  Talento Humano </t>
  </si>
  <si>
    <t>Porcentaje de autocontrol, monitoreo y seguimiento  de las actividades de control de los riesgos del Subsistema SICOF</t>
  </si>
  <si>
    <t>Registros cualitativos y cuantitativos en el módulo de riesgos - aplicativo Almera de los riesgos del Subsistema SICOF</t>
  </si>
  <si>
    <t>mensual</t>
  </si>
  <si>
    <t>Todos los procesos - autocontrol
Subproceso Administración del Riesgo - monitoreo
Proceso de Control interno - seguimiento</t>
  </si>
  <si>
    <t>Primera Línea: Cumplimiento del 100% del seguimiento, monitoreo y evaluación de los riesgos de corrupción,  a través de aplicativo Almera. 
Soporte: Matriz de seguimiento riesgos de corrupción 2025 
Segunda Línea: Durante el primer trimestre 2025 la Segunda Línea realizó la verificación del cumplimiento de esta actividad, revisando que, de los 27 riesgos de corrupción identificados, se llevó a cabo el monitoreo correspondiente.
No obstante, es importante dejar la anotación de que el proceso de Contratación no realizó el seguimiento de manera oportuna, lo cual debe ser tenido en cuenta para los planes de mejora y seguimiento en los próximos ciclos de monitoreo.</t>
  </si>
  <si>
    <t>Primera Línea: Cumplimiento del 100% del seguimiento, monitoreo y evaluación de los riesgos de corrupción,  a través de aplicativo Almera. 
Soporte: Matriz de seguimiento riesgos de corrupción 2025 
Segunda Línea: Durante el segundo trimestre 2025 la Segunda Línea realizó la verificación del cumplimiento de esta actividad, revisando que, de los 27 riesgos de corrupción identificados, se llevó a cabo el monitoreo correspondiente.</t>
  </si>
  <si>
    <t>Seguimiento de Tercera línea: Se verifica en Plataforma Almera el cumplimiento del 100% del autocontrol de la primera línea de defensa, el monitoreo de la segunda línea de defensa y la evaluación de la tercera línea de defensa a  los 27 riesgos de corrupción con corte a 30 de junio de 2025.</t>
  </si>
  <si>
    <r>
      <t xml:space="preserve">2. COMPONENTE PROGRAMATICO
2.1 ADMINISTRACION DEL RIESGO
2.1.2  SUBSISTEMA SARLAFT
</t>
    </r>
    <r>
      <rPr>
        <sz val="10"/>
        <color theme="1"/>
        <rFont val="Arial"/>
        <family val="2"/>
      </rPr>
      <t xml:space="preserve">
Cumplimiento del 100% de las  actividades en el marco de las Política SARLAFT</t>
    </r>
  </si>
  <si>
    <t>Matriz de Riesgos SARLAFT</t>
  </si>
  <si>
    <t>Revisión, reformulación e identificación de los riesgos del SUBSISTEMA SARLAFT</t>
  </si>
  <si>
    <t>Nominal</t>
  </si>
  <si>
    <t>Documento Mapa de Riesgos de SARLAFT 2024</t>
  </si>
  <si>
    <t xml:space="preserve">Semestral </t>
  </si>
  <si>
    <t>Oficial de Cumplimiento
Subproceso de Gestión del Riesgo
Proceso de Contratación
Proceso de Financiera
Proceso de Control Interno</t>
  </si>
  <si>
    <t>Seguimiento de Tercera línea: Se verifica en Plataforma Almera la identificación de 4 riesgos del SUBSISTEMA SARLAFT</t>
  </si>
  <si>
    <t xml:space="preserve"> Porcentaje de consultas en el aplicativo contratado por la entidad de listas restrictivas, de formatos SARLAFT diligenciados por la contraparte</t>
  </si>
  <si>
    <t xml:space="preserve">Muestra estadísticamente representativa  de formatos SARLAFT diligenciados y  validados en el  aplicativo contratado por la entidad para las consultas en listas restrictivas </t>
  </si>
  <si>
    <t xml:space="preserve">Dirección de Contratación Bienes y Servicios y OPS </t>
  </si>
  <si>
    <t>Porcentaje de autocontrol, monitoreo y seguimiento  de las actividades de control de los riesgos del Subsistema SARLAFT</t>
  </si>
  <si>
    <t>Registros cualitativos y cuantitativos en el módulo de riesgos - aplicativo Almera de los riesgos del Subsistema SARLAFT</t>
  </si>
  <si>
    <t>Dirección de Contratación Bienes y Servicios y OPS 
Proceso de Talento  Humano</t>
  </si>
  <si>
    <t>x</t>
  </si>
  <si>
    <t xml:space="preserve">Primera línea: Para dar cumplimiento a la actividad de revisión, reformulación e identificación de los riesgos del subsistema SARLAFT, se han identificado un total de cinco (5) riesgos, los cuales son objeto de análisis y tratamiento conforme a los lineamientos establecidos en la normativa interna y externa aplicable.
Segunda Línea: Durante el primer trimestre 2025, desde la Segunda Línea se realizó la verificación del cumplimiento de esta actividad, evidenciando que se llevan los registros cualitativos y cuantitativos en el módulo de riesgos del aplicativo Almera, correspondientes al Subsistema SARLAFT. Actualmente, se gestionan cinco (5) riesgos asociados. </t>
  </si>
  <si>
    <t>Primera línea: Para dar cumplimiento a la actividad de revisión, reformulación e identificación de los riesgos del subsistema SARLAFT, se han identificado un total de cinco (5) riesgos, los cuales son objeto de análisis y tratamiento conforme a los lineamientos establecidos en la normativa interna y externa aplicable.
Segunda Línea: No se generan observaciones respecto al análisis y a las evidencias reportadas la cual da cumplimiento a la actividad programada.</t>
  </si>
  <si>
    <t>Seguimiento de Tercera línea: Se verifica en Plataforma Almera el cumplimiento del autocontrol de la primera línea de defensa, el monitoreo de la segunda línea de defensa y la evaluación de la tercera línea de defensa a  los 5 riesgos del SUBSISTEMA SARLAFT</t>
  </si>
  <si>
    <t xml:space="preserve"># formularios SARLAFT diligenciados y aprobados por los grupos de valor / total de formularios diligenciados a través de las herramientas  </t>
  </si>
  <si>
    <t xml:space="preserve">Diligenciamiento del formulario SARLAFT funcionarios, contratistas, proveedores, gobierno (junta directiva), usuarios, Docencia, organizaciones medio ambientales y ampliación de beneficiarios finales según sea el caso. </t>
  </si>
  <si>
    <t>Proceso de Contratación
 Oficial de cumplimiento</t>
  </si>
  <si>
    <t>Primera línea: Para el segundo trimestre se ha venido revisando en la construcción del formulario en línea de SARLAFT, con los diferentes grupos de valor, donde se logrará identificar los riesgos del SUBSISTEMA SARLAFT. 
Segunda línea: No se generan observaciones respecto al análisis y a las evidencias reportadas la cual da cumplimiento a la actividad programada.</t>
  </si>
  <si>
    <t>Seguimiento de Tercera línea: Se verifican soportes de mesas de trabajo para parametrizar el modulo de Formulario Único de Conocimiento persona natural y jurídica.</t>
  </si>
  <si>
    <t># verificaciones de proveedores a las listas restrictivas / 13.000 consultas</t>
  </si>
  <si>
    <t>Realizar verificaciones  a las listas restrictivas, sanciones (ONU;OFAC;GAFI) y evaluación de riesgos de proveedores ( actividades ilícitas)</t>
  </si>
  <si>
    <t>N/A</t>
  </si>
  <si>
    <t>Proceso de Contratación
Proceso Desarrollo Institucional - Subproceso de Planeación- Oficial de cumplimiento</t>
  </si>
  <si>
    <t>2 declaraciones de personas políticamente expuestas</t>
  </si>
  <si>
    <t>Diligenciamiento del formulario a través del SIGEP, de la declaración de persona políticamente expuesta en cumplimiento con el decreto 830 de 2021</t>
  </si>
  <si>
    <t>2 declaraciones</t>
  </si>
  <si>
    <t>Anual</t>
  </si>
  <si>
    <t>Primera línea: Para el primer semestre se hizo la evaluación de dos personas políticamente expuesta dentro del aplicativo SIGEP. 
Segunda línea: Se verifica el cumplimiento de la actividad reportada, evidenciando la presentación de las validaciones realizadas en el aplicativo SIGEP para las dos personas políticamente expuestas evaluadas durante el primer semestre.
La actividad se cumplió al 100% y, desde la Segunda Línea de Defensa, se considera un resultado altamente satisfactorio.</t>
  </si>
  <si>
    <r>
      <t xml:space="preserve">2. COMPONENTE PROGRAMATICO
2.1.3 ADMINISTRACION DEL RIESGO / CANALES DE DENUNCIA
</t>
    </r>
    <r>
      <rPr>
        <sz val="10"/>
        <color theme="1"/>
        <rFont val="Arial"/>
        <family val="2"/>
      </rPr>
      <t>Cumplimiento del 100% de las  actividades de Canales de Denuncia en el marco de la Política de Transparencia y Acceso a la Información Pública</t>
    </r>
  </si>
  <si>
    <t>Porcentaje de  retroalimentaciones realizadas a las dependencias involucradas teniendo en cuenta la evaluación  por la Alcaldía Mayor a las respuestas del Sistema Bogotá te escucha</t>
  </si>
  <si>
    <t>Realizar retroalimentación a las dependencias involucradas teniendo en cuenta la evaluación realizada por la Alcaldía Mayor a las respuestas del Sistema Bogotá te escucha</t>
  </si>
  <si>
    <t>12 Retroalimentaciones realizadas</t>
  </si>
  <si>
    <t>Mensual</t>
  </si>
  <si>
    <t>Oficina de Participación y Servicio al Ciudadano</t>
  </si>
  <si>
    <t>Primera Línea: Se realizan 3 reuniones de socialización de las áreas involucradas en PQRSD de los meses evaluados, contando con la participación de los directores y referentes con el fin de realizar seguimiento a los casos reiterativos a fin de generar estrategias para la disminución de reclamos y quejas .
Segunda Línea: Durante el primer trimestre de 2025, se evidenció, a través de las actas correspondientes a los meses de enero, febrero y marzo, la realización de la retroalimentación a las dependencias involucradas, con base en la evaluación realizada por la Alcaldía Mayor a las respuestas del Sistema Bogotá Te Escucha.
Esta actividad se cumplió en un 100%, según lo programado. Desde la perspectiva de la Segunda Línea de Defensa, el resultado es altamente satisfactorio, ya que se evidencia una implementación sólida y completa del componente de integridad dentro de la entidad.</t>
  </si>
  <si>
    <t>Seguimiento de Tercera línea: Se verifican actas mensuales de reuniones de seguimiento a las PQRSDF</t>
  </si>
  <si>
    <t># de informes de PQRS realizados / # de informes de PQRS programados</t>
  </si>
  <si>
    <t>Elaborar y gestionar publicación de los informes de PQRS, en la página web institucional.</t>
  </si>
  <si>
    <t>4 informes</t>
  </si>
  <si>
    <t>Primera Línea: Para el I trimestre del 2025  Se consolida la información trimestral en un informe publicado en la página Web, detallando el comportamiento de las PQRSD en comparación al periodo inmediatamente anterior, exponiendo las principales tipologías y las causas recurrentes de interposición ciudadana, además de las oportunidades de mejora de las áreas involucradas, esto  acorde con lo reportado a la Veeduría Distrital que refiere promedio de tiempo de respuesta de 11 días. de 1.127 manifestaciones registradas en el periodo, se dio cumplimiento a respuesta oportuna del 100%.
Segunda Línea: Para el primer trimestre de 2025, se consolidó y publicó en la página web el informe trimestral de PQRSD, comparando el comportamiento frente al periodo anterior e identificando principales tipologías, causas recurrentes y oportunidades de mejora. Se reportaron 1.127 manifestaciones, con un tiempo promedio de respuesta de 11 días, según la Veeduría Distrital.
La actividad se cumplió al 100%, y desde la Segunda Línea de Defensa se considera un resultado altamente satisfactorio, que refleja una implementación sólida del componente de integridad institucional.</t>
  </si>
  <si>
    <t>Primera línea: Para el II trimestre del 2025  Se consolida la información de los meses de abril, mayo y junio en un informe publicado en la página Web, detallando el comportamiento de las PQRSD-F en comparación al periodo inmediatamente anterior, exponiendo las principales tipologías y las causas recurrentes de interposición ciudadana, además de las oportunidades de mejora de las áreas involucradas, esto  acorde con lo reportado a la Veeduría Distrital que refiere promedio de tiempo de respuesta de 10 días. de 1.217 manifestaciones registradas en el periodo, se dio cumplimiento a respuesta oportuna del 100%.
Segunda línea: No se generan observaciones respecto al análisis y a las evidencias reportadas la cual da cumplimiento a la actividad programada.</t>
  </si>
  <si>
    <t># informes / total de informes programados</t>
  </si>
  <si>
    <t>Elaborar y gestionar publicación de informe semestral a la ciudadanía sobre el estado de las denuncias por actos de corrupción</t>
  </si>
  <si>
    <t>Oficina de Control Disciplinario Interno</t>
  </si>
  <si>
    <r>
      <t>Primera Línea: Con el fin de dar a conocer a la ciudadanía el estado de las denuncias por actos de corrupción allegadas al interior de la Oficina de Control Disciplinario Interno, se indicó que durante el primer</t>
    </r>
    <r>
      <rPr>
        <b/>
        <strike/>
        <sz val="8"/>
        <color theme="1"/>
        <rFont val="Arial"/>
        <family val="2"/>
      </rPr>
      <t xml:space="preserve"> </t>
    </r>
    <r>
      <rPr>
        <sz val="8"/>
        <color theme="1"/>
        <rFont val="Arial"/>
        <family val="2"/>
      </rPr>
      <t>trimestre del año 2025 se recibieron siete (7) denuncias relacionadas con dicha tipología y el estado de las mismas. 
 Asimismo, se advirtió a la ciudadanía que la Oficina de Control Disciplinario Interno se abstiene de suministrar información adicional, como los hechos objeto de averiguación, en tanto se trata actuaciones disciplinarias y, por lo tanto, es deber de este despacho garantizar la reserva legal de las actuaciones disciplinarias, conforme a lo dispuesto en el artículo 115 del Código General Disciplinario.
Segunda Línea: Durante el primer trimestre de 2025 se elaboró y gestionó la publicación del informe a la ciudadanía sobre el estado de las denuncias por actos de corrupción. La actividad se cumplió al 100% y, desde la Segunda Línea de Defensa, se considera un resultado altamente satisfactorio que evidencia una implementación sólida del componente de integridad institucional.</t>
    </r>
  </si>
  <si>
    <t>Primera Línea: Con el fin de dar a conocer a la ciudadanía el estado de las denuncias por actos de corrupción allegadas al interior de la Oficina de Control Disciplinario Interno, se indicó que durante el segundo trimestre del año 2025 se recibieron ocho (8) denuncias relacionadas con dicha tipología y el estado de las mismas.
Segunda línea: No se generan observaciones respecto al análisis y a las evidencias reportadas la cual da cumplimiento a la actividad programada.</t>
  </si>
  <si>
    <t>Seguimiento de Tercera línea: Se verifican los informes consolidados de la gestión realizada por la Oficina de Control Disciplinario Interno ante las denuncias por actos de corrupción presentadas en su despacho durante el I y II trimestre del 2025.</t>
  </si>
  <si>
    <t xml:space="preserve">Política de protección al Denunciante </t>
  </si>
  <si>
    <t>Política de protección a los denunciantes (formulación, aprobación, divulgación y seguimiento)</t>
  </si>
  <si>
    <t>Proceso de Desarrollo Institucional
Proceso de Control Interno Disciplinario
Proceso de Oficina Jurídica
Proceso de  Control Interno
Proceso de Talento Humano
Proceso de PCSC</t>
  </si>
  <si>
    <t>Primera línea: La Directiva Conjunta 005 de 2023 Secretaría General Alcaldía Mayor de Bogotá, por la cual imparte "DIRECTRICES PARA LA ATENCIÓN Y GESTIÓN DE DENUNCIASPOR POSIBLES ACTOS DE CORRUPCIÓN, Y/O EXISTENCIA DEINHABILIDADES, INCOMPATIBILIDADES O CONFLICTO DE INTERESES YPROTECCIÓN DE IDENTIDAD DEL DENUNCIANTE", sigue vigente y se le da estricto cumplimiento. 
Segunda línea: No se generan observaciones respecto al análisis y a las evidencias reportadas la cual da cumplimiento a la actividad programada.</t>
  </si>
  <si>
    <t>Procedimiento de canales de denuncia Institucionales</t>
  </si>
  <si>
    <t xml:space="preserve">Documentar, aprobar, socializar (grupo de valor priorizado) el  procedimiento de canales de denuncias Institucionales
</t>
  </si>
  <si>
    <t xml:space="preserve">Informe de gestión de las denuncias recibidas por los canales de la entidad por presuntos actos de corrupción </t>
  </si>
  <si>
    <t>Consolidar semestralmente el estado de denuncias recibidas y gestionadas por los canales de denuncia (presencial, virtual, correo y buzón físico)  por presuntos casos de corrupción y elaborar informe</t>
  </si>
  <si>
    <t>nominal</t>
  </si>
  <si>
    <t>informe anual  proceso de control interno disciplinario</t>
  </si>
  <si>
    <t>Control Interno Disciplinario 
Oficial de cumplimiento
Proceso de PCSC
Proceso de T.H
Proceso de Gestión Documental.</t>
  </si>
  <si>
    <t xml:space="preserve">Control Interno Disciplinario </t>
  </si>
  <si>
    <r>
      <rPr>
        <b/>
        <sz val="10"/>
        <color theme="1"/>
        <rFont val="Arial"/>
        <family val="2"/>
      </rPr>
      <t>2. COMPONENTE PROGRAMATICO
2.1.4 ADMINISTRACION DEL RIESGO / DEBIDA DILIGENCIA</t>
    </r>
    <r>
      <rPr>
        <sz val="10"/>
        <color theme="1"/>
        <rFont val="Arial"/>
        <family val="2"/>
      </rPr>
      <t xml:space="preserve">
Cumplimiento del 100% de las  actividades en el marco de la Política SARLAFT</t>
    </r>
  </si>
  <si>
    <t xml:space="preserve"> Porcentaje de consulta de persona natural y contraparte en el aplicativo contratado por la entidad para validación de listas restrictivas sobre el total de personas a consultar				</t>
  </si>
  <si>
    <t>Reporte de aplicativo contratado por la entidad de listas restrictivas</t>
  </si>
  <si>
    <t>Dirección de Contratación Bienes y Servicios</t>
  </si>
  <si>
    <t>Porcentaje de presentación del formato SARLAFT para personal de planta, OPS y contrapartes</t>
  </si>
  <si>
    <t xml:space="preserve">Se solicita dentro de la lista de chequeo de persona natural la presentación del formato SARLAFT </t>
  </si>
  <si>
    <t>Planta 244/699</t>
  </si>
  <si>
    <t>Proceso de Contratación
Proceso de Talento Humano</t>
  </si>
  <si>
    <t xml:space="preserve">Campañas de cultura y divulgación del manual para la administración del riesgo LA/FT/FPADM, Código de Buen Gobierno y Política de Daño Antijuridico </t>
  </si>
  <si>
    <t>Porcentaje de colaboradores activos de planta y OPS que en el aplicativo SIDEAP realizan la declaración de bienes y rentas sobre el total de colaboradores activos de planta y OPS  de la entidad</t>
  </si>
  <si>
    <t>96.5%</t>
  </si>
  <si>
    <t>Proceso de Talento Humano
Proceso de Contratación</t>
  </si>
  <si>
    <t>Mapa de Redes Internas</t>
  </si>
  <si>
    <t xml:space="preserve">Construir, consolidar, publicar y divulgar el Mapa de Redes Internas </t>
  </si>
  <si>
    <t>Proceso de Desarrollo Institucional 
Subgerencia de Prestación de servicios de Salud
Subgerencia Corporativa</t>
  </si>
  <si>
    <t>Mapa de Redes Externas</t>
  </si>
  <si>
    <t>Construir, consolidar, publicar y divulgar el Mapa de Redes Internas y Mapa de Redes Externas</t>
  </si>
  <si>
    <t xml:space="preserve"> Porcentaje de seguimiento a  las solicitudes de los ciudadanos por los canales (Escrito, virtual, telefónico, presencial)</t>
  </si>
  <si>
    <t>1. Seguimiento a los indicadores sobre las solicitudes de los ciudadanos por los canales (Escrito, virtual, telefónico, presencial) 
2. Ejecutar acciones de mejora a que haya a lugar.</t>
  </si>
  <si>
    <t>12 Seguimientos</t>
  </si>
  <si>
    <t>Primera Línea: Se remite el  informe de Acceso se proyecta el comportamiento de los canales de asignación de citas con la ciudadanía. 
Segunda línea: Durante el primer trimestre de 2025, en cumplimiento de la actividad relacionada con el seguimiento a los indicadores sobre las solicitudes de los ciudadanos a través de los diferentes canales (escrito, virtual, telefónico y presencial), se realizó el respectivo análisis y monitoreo de la información, permitiendo identificar comportamientos, tendencias y oportunidades de mejora en la atención al ciudadano.</t>
  </si>
  <si>
    <t>Primera línea : Desde la Oficina de Participación Comunitaria y Servicio al ciudadano se realiza monitoreo de canales y tiempos administrativos, adicional a ello se realiza seguimiento del canal pbx y se clasifican las llamadas de acuerdo con las barreras identificadas y los motivos de llamada, esto reportado en el informe de acceso.
También se reportan actas de Outsourcing de seguimiento realizados con el área de ambulatorios. 
Segunda línea: No se generan observaciones respecto al análisis y a las evidencias reportadas la cual da cumplimiento a la actividad programada.</t>
  </si>
  <si>
    <t>Número de calendarios publicados en la página web / 12 calendarios publicados en el año</t>
  </si>
  <si>
    <t>Publicar en la página web el calendario de eventos y fechas clave relacionadas con procesos misionales.</t>
  </si>
  <si>
    <t>Comunicación Estratégica</t>
  </si>
  <si>
    <t>Primera Línea: Se realiza la publicación de 3 calendarios misionales en la página web, correspondientes a los meses de enero, febrero y marzo, en este los usuarios tienen acceso al nombre de la actividad, lugar, hora y en general conocer cómo participar. 
Segunda línea: Conforme a la actividad de publicar en la página web el calendario de eventos y fechas clave relacionadas con procesos misionales, durante el primer trimestre de 2025 se cumplió con la publicación de tres (3) calendarios. La actividad se ejecutó al 100% y, desde la Segunda Línea de Defensa, se considera un resultado altamente satisfactorio.</t>
  </si>
  <si>
    <t>Primera Línea: Se realiza la publicación de 3 calendarios misionales en la página web, correspondientes a los meses de abril, mayo, junio, en este los usuarios tienen acceso al nombre de la actividad, lugar, hora y en general conocer cómo participar. 
Segunda línea: No se generan observaciones respecto al análisis y a las evidencias reportadas la cual da cumplimiento a la actividad programada.</t>
  </si>
  <si>
    <t>Seguimiento de Tercera línea: Se verifica la publicación  en la página web de los calendarios de eventos y fechas clave relacionadas con procesos misionales, correspondientes al primer semestre de 2025, dando cumplimiento a la actividad planeada en el periodo.</t>
  </si>
  <si>
    <t>Porcentaje de servidores capacitados en técnicas de lenguaje claro con atención directa al ciudadano / # de servidores con atención directa al ciudadano</t>
  </si>
  <si>
    <t xml:space="preserve">Gestionar capacitaciones en la aplicación de técnicas de lenguaje claro, dirigidas específicamente a los servidores que brindan atención directa a los ciudadanos (presencial, telefónica y orientación virtual). </t>
  </si>
  <si>
    <t>Primera línea:  Para el desarrollo de las capacitaciones de línea de frente se tienen en cuenta los siguientes equipos: OPCYSC, gestión documental, guardias de seguridad, servicios generales y facturación para un total de 817 colaboradores y funcionarios. Durante el primer cuatrimestre del año se realizó capacitación a 37 colaboradores pertenecientes a la OPCYSC; estos programados; para los siguientes cuatrimestres se proyecta la capacitación de los 780 colaboradores y funcionarios de las demás áreas que ejecutan actividades en la línea de frente
Segunda línea: Se revisó la gestión de las capacitaciones en la aplicación de técnicas de lenguaje claro, dirigidas a los servidores que brindan atención directa a la ciudadanía. Según lo reportado por la Primera Línea, se realizó una capacitación dirigida a 37 colaboradores.
Desde la Segunda Línea se destaca este avance y se motiva a continuar con la programación de las capacitaciones previstas, con el fin de dar cumplimiento a lo establecido para el año 2025.</t>
  </si>
  <si>
    <t>Número de vídeos subtitulados / total de vídeos realizados en el año</t>
  </si>
  <si>
    <t xml:space="preserve">
Los contenidos audiovisuales (videos) realizados por la entidad, estarán subtitulados para su uso en las diferentes plataformas, tales como página web y redes sociales, facilitando el acceso de la información a la ciudadanía. No aplica para transmisiones en vivo y en directo.</t>
  </si>
  <si>
    <t>Primera Línea: Se realizan 80 videos y subtitulan en su totalidad. Entre ellos se encuentran videos sobre vacunación, lavado de manos, IRA, semana en imágenes, Le Ponemos El Corazón, entre otros. 
Segunda línea: Durante el primer trimestre de 2025, en cumplimiento de la actividad relacionada con la accesibilidad de contenidos, se realizaron 80 videos institucionales, los cuales fueron subtitulados en su totalidad para su difusión en la página web y redes sociales, facilitando así el acceso a la información por parte de la ciudadanía.
Entre los contenidos se destacan temas como vacunación, lavado de manos, infecciones respiratorias agudas (IRA), Semana en Imágenes, y Le Ponemos el Corazón, entre otros. La actividad se cumplió al 100% y, desde la Segunda Línea de Defensa, se considera un resultado altamente satisfactorio.</t>
  </si>
  <si>
    <t xml:space="preserve">Primera Línea: Se realiza la subtitulación de 92 vídeos, en estos se busca siempre manejar desde su conceptualización hasta su producción final, un lenguaje claro. Un trimestre con vídeos sobre sabiduría ancestral, Doctor subred Sur sobre cáncer de pulmón, entre otros. Los videos se encuentran publicados en diferentes secciones de la página web de la entidad. 
Segunda línea: No se generan observaciones respecto al análisis y a las evidencias reportadas la cual da cumplimiento a la actividad programada. 
</t>
  </si>
  <si>
    <t xml:space="preserve">
Seguimiento de Tercera línea: Se verifica muestra aleatoria del total de videos subtitulados, realizados por la Oficina de Comunicaciones y publicados en página web y redes sociales durante el primer semestre de 2025, dando cumplimiento a la actividad planeada en el periodo.</t>
  </si>
  <si>
    <t>Número de noticias publicadas en la sesión noticias de la página web / 12 noticias al año (1 mensual)</t>
  </si>
  <si>
    <t>Publicar en la página web de la sesión de noticias que permitan a la ciudadanía conocer lo que hace de la Subred.</t>
  </si>
  <si>
    <t>Primera Línea: Entre el 1 de enero y el 31 de marzo del 2025 se han publicado 16 noticias en la página web institucional donde se evidencian las actividades que se desarrollan en la entidad. 
Segunda línea: Durante el primer trimestre de 2025, en cumplimiento de la actividad relacionada con la publicación en la página web de noticias que permitan a la ciudadanía conocer las acciones de la Subred, se han publicado 16 noticias institucionales. Estas informaciones evidencian las principales actividades y avances desarrollados por la entidad.
La actividad se cumplió al 100% y, desde la Segunda Línea de Defensa, se considera un resultado altamente satisfactorio.</t>
  </si>
  <si>
    <t>Primera Línea: Entre el 1 de abril y el 31 de junio del 2025 se han publicado 42 noticias en la página web institucional donde se evidencian las actividades que se desarrollan en la entidad y el distrito, manteniendo informados de la actualidad de la entidad a los diferentes grupos de valor. 
Segunda línea: No se generan observaciones respecto al análisis y a las evidencias reportadas la cual da cumplimiento a la actividad programada.</t>
  </si>
  <si>
    <t>Seguimiento de Tercera línea: Se verifican soportes de muestra aleatoria del total de noticias publicadas en la página web institucional, durante el primer semestre de 2025, los cuales permiten que la ciudadanía se informe sobre las actividades que de la Subred, dando cumplimiento a la actividad planeada en el periodo.</t>
  </si>
  <si>
    <t>4 actualizaciones del mapa del sitio</t>
  </si>
  <si>
    <t>4 muestras</t>
  </si>
  <si>
    <t>Primera línea: Se realizó actualización del mapa del sitio de manera permanente durante el primer trimestre del presente año, facilitando la búsqueda de información, SEO del sitio y temáticas. Este recurso se puede acceder, mediante el pie de página del sitio web, accediendo al link de Acerca del Sitio &gt;&gt; Mapa del sitio o accediendo a la siguiente URL: https://www.subredsur.gov.co/inicio/mapa-del-sitio-web/02/10/2023
Segunda línea: Durante el primer trimestre de 2025, en cumplimiento de la actividad relacionada con la actualización permanente del mapa del sitio de la Subred Integrada de Servicios de Salud Sur E.S.E., se realizaron ajustes continuos que facilitaron la búsqueda de información, mejoraron la accesibilidad a los contenidos y fortalecieron el posicionamiento SEO del sitio web.
La actividad se cumplió al 100% y, desde la Segunda Línea de Defensa, se considera un resultado altamente satisfactorio.</t>
  </si>
  <si>
    <t>Primera Línea: La actualización del mapa del sitio se realiza de manera permanente, cada vez que se crea un nuevo sitio o una nueva entrada, facilitando la búsqueda de información, SEO del sitio y temáticas. El 03 de Junio de 2025 se actualizó la información y este recurso se puede consultar, mediante el pie de página del sitio web, accediendo al link de Acerca del Sitio &gt;&gt; Mapa del sitio o accediendo a la siguiente URL: https://www.subredsur.gov.co/inicio/mapa-sitio-web-3-06-2025/03/06/2025. 
Segunda línea: No se generan observaciones respecto al análisis y a las evidencias reportadas la cual da cumplimiento a la actividad programada.</t>
  </si>
  <si>
    <t>Calendario actualizado y publicado en la página web</t>
  </si>
  <si>
    <t>Seguimiento de Tercera línea: Se verifica soporte de actualización en el primer semestre de 2025, del mapa del sitio en la pagina web de la Subred Integrada de Servicios de Salud Sur E.S.E, la cual facilita la búsqueda y accesibilidad a los contenidos o temáticas incluidas en el sitio web, dando cumplimiento a la actividad planeada en el periodo.</t>
  </si>
  <si>
    <t>Un (1) menú actualizado de manera permanente</t>
  </si>
  <si>
    <t>Mantener actualizado el menú  de servicio al ciudadano de la página web de la entidad</t>
  </si>
  <si>
    <t>Oficina de Participación Comunitaria  y Servicio a la Ciudadanía
Oficina  de Sistemas de Información TICs</t>
  </si>
  <si>
    <t xml:space="preserve">Primera Línea: Durante el I trimestre se realizó actualización del menú: de atención y servicios a la ciudadanía:
- Actualización del botón Agenda tu cita
- Actualización de pieza comunicativa de canales de atención 
- Publicación de informes de PQRSF y Satisfacción
- Se actualizó la encuesta de satisfacción de tramites.
Segunda Línea: Se da cumplimiento a la actividad con la  permanente  del menú  de servicio al ciudadano de la página web de la entidad, se requiere que para el próximo seguimiento se presenten las evidencias correspondientes. </t>
  </si>
  <si>
    <t>Seguimiento de Tercera línea: Se verifica soporte de actualización en el primer semestre de 2025, del menú de servicio al ciudadano en la pagina web de la Subred Integrada de Servicios de Salud Sur E.S.E. Sin embargo, de acuerdo a lo descrito por el proceso y verificación en pagina web, algunos contenidos no cuentan con las ultimas versiones de los documentos. Se recomienda gestionar la publicación de los documentos recientes, para dar cumplimiento a la actividad.</t>
  </si>
  <si>
    <t xml:space="preserve">Cumplimiento superior al 90% de los criterios de accesibilidad web para personas con discapacidad </t>
  </si>
  <si>
    <t>Fortalecer la accesibilidad de las persona con discapacidad en cumplimiento de este artículo 13 del Decreto 103 de 2015.</t>
  </si>
  <si>
    <t>Oficina de Desarrollo Institucional - Seguimiento y reporte
Oficina  de Sistemas de Información TICs</t>
  </si>
  <si>
    <t xml:space="preserve">Seguimiento anual, no aplica para el primer trimestre </t>
  </si>
  <si>
    <t>Seguimiento de Tercera línea: No se presenta seguimiento, ni soportes de la ejecución de esta actividad.
Se recomienda verificar los criterios de accesibilidad web para personas con discapacidad, con los que cuenta la Subred Sur y determinar el porcentaje de cumplimiento, para cumplir con la actividad en el ultimo periodo a evaluar en 2025.</t>
  </si>
  <si>
    <t># seguimientos realizados / # de seguimientos programados</t>
  </si>
  <si>
    <t xml:space="preserve">Realizar seguimientos o monitoreos al avance en los criterios de accesibilidad web. </t>
  </si>
  <si>
    <t>2 seguimientos realizados</t>
  </si>
  <si>
    <t>Semestral</t>
  </si>
  <si>
    <t>Oficina  de Sistemas de Información TICs</t>
  </si>
  <si>
    <t>Seguimiento de Tercera línea: No fue posible abrir los soportes de la ejecución de esta actividad, ya que arrojan resultado de error.
Se recomienda facilitar la apertura de los soportes para verificar los seguimientos o monitoreos al avance en los criterios de accesibilidad web, para cumplir con la actividad en el ultimo periodo a evaluar en 2025.</t>
  </si>
  <si>
    <t># de informes realizados / # de informes programados</t>
  </si>
  <si>
    <t>Realizar y gestionar la publicación de los informes mensuales de solicitudes de información atendidas</t>
  </si>
  <si>
    <t>12 informes realizados y publicados</t>
  </si>
  <si>
    <t>Oficina de Desarrollo Institucional - Parámetros para la publicación
 Oficina  de Sistemas de Información TICs - Publicación en términos</t>
  </si>
  <si>
    <t>Oficina de Desarrollo Institucional - Parámetros para la publicación
Oficina  de Sistemas de Información TICs - Publicación en términos</t>
  </si>
  <si>
    <t>Primera línea: En atención a las diferentes peticiones recibidas, se ha dado respuesta a todas las tipologías. En el caso de las solicitudes de información, estas se atienden de manera oportuna, conforme se evidencia en los informes trimestrales sobre acceso a la información, quejas y reclamos (PQRS), los cuales se publican de manera periódica en la página web de la entidad.  Evidencia: https://www.subredsur.gov.co/transparencia/4-planeacion/4-9informes-pqrs#titulo_4_9_1_informes_pqrs
Segunda línea: 
La actividad se cumplió al 100% y, desde la Segunda Línea de Defensa, se considera un resultado altamente satisfactorio.</t>
  </si>
  <si>
    <t>Fortalecer la apertura de datos para los ciudadanos y grupos de interés integrando la información presupuestal, institucional y de resultados</t>
  </si>
  <si>
    <t>Publicar de manera accesible todos los procesos de contratación, desde la convocatoria hasta la adjudicación de contratos, asegurando que los ciudadanos puedan ver cómo se gestionan los recursos públicos. Link del Secop II  acceso a la contratación y a los Convenios celebrados que garantiza la publicidad</t>
  </si>
  <si>
    <t>Dirección de Contratación 
Oficina de Sistemas de Información TICs</t>
  </si>
  <si>
    <t>Primera Línea: El 100% de los contratos celebrados por parte de la Subred Sur son publicados de acuerdo a los criterios de publicación que establece el anexo 2 de la resolución 1519 del 2020 del MinTic, de tal manera se cuenta con la información publicada y de esta manera se garantiza el contar con una fuente única de información SECOP II.
Se adjunta evidencia de matriz de seguimiento al ITA numeral 5.3
Segunda línea: Durante el primer trimestre de 2025, en cumplimiento de la actividad relacionada con la publicación accesible de todos los procesos de contratación, desde la convocatoria hasta la adjudicación de contratos, se garantizó que los ciudadanos puedan conocer cómo se gestionan los recursos públicos.
La totalidad de los contratos celebrados por la Subred Sur fueron publicados conforme a los criterios establecidos en el Anexo 2 de la Resolución 1519 de 2020 del MinTic, asegurando así la disponibilidad de la información en una fuente única: SECOP II.
La actividad se cumplió al 100% y, desde la Segunda Línea de Defensa, se considera un resultado altamente satisfactorio.</t>
  </si>
  <si>
    <t xml:space="preserve">Gestionar las solicitudes de actualización de las tablas de retención documental realizadas por los procesos </t>
  </si>
  <si>
    <t>4 Seguimientos realizados</t>
  </si>
  <si>
    <t>Oficina  de Sistemas de Información TICs - Gestión Documental</t>
  </si>
  <si>
    <t xml:space="preserve">Primera línea: En cumplimiento el Acuerdo 641 del 6 de abril de 2016, por el cual se efectúa la reorganización del sector salud de Bogotá Distrito Capital, se modifica el Acuerdo 257 de 2006 y se expiden otras disposiciones, estipula la fusión de las Empresas Sociales del Estado de Usme, Nazaret, Vista Hermosa, Tunjuelito, Meissen y el Tunal se fusionan en la Empresa Social de Estado denominada Subred Integrada de Servicios de Salud Sur ESE, la cual establece su estructura organizacional mediante el Acuerdo 010 del 05 de abril de 2017.
la Subred Integrada de Servicios de Salud Sur ESE presento los instrumentos Mediante radicado 201903510301851 – 25019, y radicado 201903510346771 -29914, se realiza la remisión de las Tablas de retención Documental al Consejo Distrital de Archivos de Bogotá. Mediante radicado 31946 - rad 10255132 se recibe concepto técnico del Distrital de Archivos de Bogotá y mediante radicado 568- rad 10002192 la convalidación de la Tabla de retención Documental, las cuales se implementan en la entidad bajo Resolución 0089 de 2020 donde fueron aprobadas y adoptadas por Subred Integrada de Servicios de Salud Sur ESE, publicadas en la página web según lo señalado en el artículo 18 del acuerdo 004 de 2019 en el link de transparencia – datos abiertos.
En cumplimiento de lo dispuesto en el artículo 19 del acuerdo 004 de 2019 se realizó la inscripción en el Registro único de Series Documentales — RUSD bajo el número TRD-210, en el mes de marzo de 2020, lo que dio lugar a la identificación, conformación y codificación de las series y subseries documentales en los archivos físicos de la entidad, lo cual ha permitido la clasificación y descripción archivística en la conformación de las agrupaciones documentales, y la normalización de la denominación de los expedientes la cual para la vigencia actual de 2025 sigue con la misma estructura orgánica. 
Segunda línea:  Durante el primer trimestre de 2025, en cumplimiento de la actividad relacionada con la gestión de solicitudes de actualización de las Tablas de Retención Documental (TRD) por parte de los procesos, se informa lo siguiente:
En el marco del Acuerdo 641 de 2016, que dispuso la reorganización del sector salud en Bogotá, se conformó la Subred Integrada de Servicios de Salud Sur ESE mediante la fusión de varias ESE, estableciendo su estructura organizacional mediante el Acuerdo 010 de 2017.
La entidad presentó y validó sus TRD, adoptadas mediante la Resolución 0089 de 2020 y publicadas en la página web institucional. Asimismo, en marzo de 2020, fueron inscritas en el Registro Único de Series Documentales (RUSD) bajo el número TRD-210, lo que ha permitido su adecuada organización y clasificación archivística, manteniéndose vigente esta estructura en 2025.
La actividad se cumplió al 100% y, desde la perspectiva de la Segunda Línea de Defensa, se considera un resultado altamente satisfactorio, reflejando un adecuado manejo documental institucional.
</t>
  </si>
  <si>
    <t>Adelantar el seguimiento a la publicación de información de Datos Abiertos</t>
  </si>
  <si>
    <t>Oficina de Sistemas de Información TICs</t>
  </si>
  <si>
    <t>Primera Línea: Se realizó monitoreo de la información publicada en la sección de datos abiertos y se constata que la ultima actualización realizada fue durante el año 2024. Como evidencia se adjunta esquema de publicación de Pagina Web de marzo del año 2025. 
Segunda línea: Durante el primer trimestre de 2025, en cumplimiento de la actividad relacionada con el seguimiento a la publicación de información en el portal de Datos Abiertos, se realizó el respectivo monitoreo, constatando que la última actualización disponible corresponde al año 2024.
Como evidencia, se anexa el esquema de publicación de la página web con corte a marzo de 2025.
La actividad se cumplió al 100% y, desde la perspectiva de la Segunda Línea de Defensa, se considera un resultado altamente satisfactorio, que refleja un adecuado manejo de la información pública y documental por parte de la entidad.</t>
  </si>
  <si>
    <t>Primera línea de defensa: se encuentran publicados en la plataforma de datos abiertos de Bogotá tal como lo establece la Alta consejería Distrital de TIC de la Alcaldía Mayor de Bogotá en la Circular 006 de 2018.
Los datos abiertos son información pública dispuesta en formatos que permiten su uso y reutilización bajo licencia abierta y sin restricciones legales para su aprovechamiento.
https://www.subredsur.gov.co/transparencia/datos-abiertos. 
Segunda línea: 
La actividad se cumplió al 100% y, desde la Segunda Línea de Defensa, se considera un resultado altamente satisfactorio.</t>
  </si>
  <si>
    <t>Seguimiento de Tercera línea: De acuerdo a lo manifestado por el proceso y verificado por la Oficina de Control Interno en el enlace https://www.subredsur.gov.co/transparencia/datos-abiertos, se encuentran publicados los datos abiertos, tal como lo establece la Alta consejería Distrital de TIC de la Alcaldía Mayor de Bogotá en la Circular 006 de 2018.
Se verifican documentos publicados con fecha de actualización del primer y segundo cuatrimestre, dando cumplimiento a la actividad planeada en el periodo.</t>
  </si>
  <si>
    <t>12 seguimientos</t>
  </si>
  <si>
    <t>Realizar seguimiento a la actualización de la sección transparencia del portal web de la Entidad y generar alertas o recomendaciones a que haya lugar</t>
  </si>
  <si>
    <t xml:space="preserve">Primera Línea: Se realizó monitoreo mensual de la ley de Transparencia, de manera mensual y se adjunta como evidencia el seguimiento a mes de marzo de 2025 
Segunda línea: Durante el primer trimestre de 2025, en cumplimiento de la actividad relacionada con el seguimiento a la actualización de la sección de Transparencia del portal web institucional y la generación de alertas o recomendaciones pertinentes, se realizó un monitoreo mensual del cumplimiento de la Ley de Transparencia.
</t>
  </si>
  <si>
    <t xml:space="preserve">Primera Línea: Se realizó monitoreo de la ley de Transparencia, se adjunta matriz de seguimiento a mes de junio de 2025, esta matriz se proyecta como insumo para poder realizar una correcta gestión de tiempos y publicaciones para cada dependencia.
Segunda línea: 
La actividad se cumplió al 100% y, desde la Segunda Línea de Defensa, se considera un resultado altamente satisfactorio.
</t>
  </si>
  <si>
    <t>Publicar el inventario de activos de información de la entidad actualizado para la vigencia 2025 en el portal de datos abiertos del distrito</t>
  </si>
  <si>
    <t>1 documento</t>
  </si>
  <si>
    <t>Seguimiento de Tercera línea: De acuerdo a lo manifestado por el proceso, la actividad es de seguimiento anual y no aplica para el primer y segundo trimestre. 
La Oficina de Control Interno solicita aclarar en que fecha se debe publicar el inventario de activos de información de la entidad, ya que debe ser actualizado para la vigencia 2025.</t>
  </si>
  <si>
    <r>
      <t xml:space="preserve">2. COMPONENTE PROGRAMATICO
2.3 MODELO DE ESTADO ABIERTO
2.3.2 CULTURA DE LEGALIDAD Y ESTADO ABIERTO
</t>
    </r>
    <r>
      <rPr>
        <sz val="10"/>
        <color theme="1"/>
        <rFont val="Arial"/>
        <family val="2"/>
      </rPr>
      <t>Cumplimiento al 100% de las actividades propuestas en el marco de la Política de Gobierno Digital</t>
    </r>
  </si>
  <si>
    <t>1 Informe de la oficina de control interno</t>
  </si>
  <si>
    <t>Establecer mecanismos de autoevaluación y mejora continua en la entidad para seguir promoviendo una cultura de legalidad y transparencia en todas sus operaciones. ( Resultado de la  consolidación de los seguimientos semestrales realizados- Cierre PTEE- Corte dic 31 de 2025)</t>
  </si>
  <si>
    <t>1 informe</t>
  </si>
  <si>
    <t>Control interno</t>
  </si>
  <si>
    <t>Seguimiento anual, no aplica para el segundo trimestre</t>
  </si>
  <si>
    <t>Seguimiento de Tercera línea: La actividad se realiza con el resultado de la  consolidación de los seguimientos semestrales realizados, es decir con el cierre PTEE con corte dic 31 de 2025.</t>
  </si>
  <si>
    <t>Informe de uso de lenguaje de señas</t>
  </si>
  <si>
    <t>Contar en Pagina Web con el uso de Lenguaje de Señas Colombiana con enfocado en el sector de la salud</t>
  </si>
  <si>
    <t>1 seguimiento</t>
  </si>
  <si>
    <t>Oficina Asesora de Comunicaciones</t>
  </si>
  <si>
    <t>Seguimiento de Tercera línea: De acuerdo a lo manifestado por el proceso, la actividad es de seguimiento anual y no aplica para el primer y segundo trimestre.
La Oficina de Control Interno solicita aclarar en que fecha se debe realizar, teniendo en cuenta que el PTEE corresponde a la vigencia 2025.</t>
  </si>
  <si>
    <t>Instrumentos de Gestión de la Información (7.1 LINK TRANSPARENCIA):
- Registro o inventario de activos de información
-Índice de información Clasificada y Reservada
- Esquema de Publicación de Información</t>
  </si>
  <si>
    <t>1. Acto administrativo de adopción y publicación
2.Articulación con el Programa de Gestión Documental: identificación, administración, clasificación, organización y conservación</t>
  </si>
  <si>
    <t>Seguimiento de Tercera línea: La segunda línea de defensa valida la información suministrada dando cumplimiento a las actividades propuestas en el marco de la Política de Gobierno Digital. 
Sin embargo, para la Oficina de Control Interno no es claro en que consiste la actividad ya que la misma, indica que se debe contar con:
1. Acto administrativo de adopción y publicación
2.Articulación con el Programa de Gestión Documental: identificación, administración, clasificación, organización y conservación
En este sentido, solicita aclarar en que consiste la actividad y cuales los soportes que evidencian su ejecución para la vigencia 2025.</t>
  </si>
  <si>
    <r>
      <t xml:space="preserve">2. COMPONENTE PROGRAMATICO
2.3 MODELO DE ESTADO ABIERTO
2.3.3 DIALOGO Y CORRESPONSABILIDAD
</t>
    </r>
    <r>
      <rPr>
        <sz val="10"/>
        <color theme="1"/>
        <rFont val="Arial"/>
        <family val="2"/>
      </rPr>
      <t>Cumplimiento al 100% de las actividades propuestas en el marco de la Política de  Participación Ciudadana</t>
    </r>
  </si>
  <si>
    <t># usuarios capacitados de las formas de participación / total de usuarios inscritos en las formas de participación</t>
  </si>
  <si>
    <t>Capacitar  a la ciudadanía (Formas de participación) por parte de los funcionarios sobre los canales de denuncias de corrupción y consultar sobre su percepción de los mismos</t>
  </si>
  <si>
    <t>Oficina de Participación y Servicio al Ciudadano
Oficina de Control Disciplinario Interno</t>
  </si>
  <si>
    <t>Primera línea: Se realizó capacitación en el primer trimestre del año 2025, a 7 integrantes de las Formas de participación que era el numero programado para este periodo;  el total de integrantes a capacitar es de 130 personas en como acceder al botón de denuncias a los integrantes de las Juntas asesoras comunitarias Tunal y Tunjuelito. se anexan actas. 
se realizó construcción y alistamiento del taller de innovación a desarrollar con los diferentes grupos de valor para el segundo trimestre, se anexa acta de alistamiento donde se incluye el botón de denuncias. 
Segunda línea: Durante el primer trimestre de 2025, en cumplimiento de la actividad relacionada con la capacitación a la ciudadanía, a través de las Formas de Participación, sobre los canales de denuncia de actos de corrupción y la consulta sobre su percepción frente a los mismos, se realizó una jornada de formación dirigida a 7 integrantes de estos espacios ciudadanos.</t>
  </si>
  <si>
    <t xml:space="preserve">Jornadas de reconocimiento realizadas/ Jornadas de reconocimiento programadas </t>
  </si>
  <si>
    <t>Continuar con la entrega de reconocimientos EL VALOR DEL UNO a los colaboradores que se destacan en el buen servicio a los usuarios, los cuales son identificados por las felicitaciones recibidas</t>
  </si>
  <si>
    <t>Proceso de  Participación y Servicio al Ciudadano</t>
  </si>
  <si>
    <t xml:space="preserve">Primera línea: Durante el periodo se realiza la entrega del reconocimiento del Valor del Uno a los colaboradores que quienes los usuarios les manifestaron más de 3 felicitaciones, se tiene programado realizar 3 entregas es decir de manera cuatrimestral y se realizó la primera . se anexa acta de reconocimiento. 
Segunda línea: Durante el primer trimestre de 2025, en cumplimiento de la actividad relacionada con la continuidad en la entrega del reconocimiento “El Valor del Uno”, se llevó a cabo la entrega de dicho reconocimiento a los colaboradores que se destacaron por su buen servicio a los usuarios. Los funcionarios fueron identificados con base en las felicitaciones recibidas por parte de los ciudadanos, otorgándose el reconocimiento a aquellos que acumularon más de tres menciones positivas durante el periodo evaluado.
</t>
  </si>
  <si>
    <t>Primera línea:  Se continúa con la implementación de la estrategia “El Valor del Uno”, realizando la entrega del reconocimiento a los colaboradores que recibieron más de tres felicitaciones durante el periodo. La entrega se llevó a cabo mediante recorridos en los centros de atención, visitando directamente los puestos de trabajo de cada colaborador reconocido.
Segunda línea: Durante el segundo trimestre de 2025, en cumplimiento de la actividad relacionada con la continuidad en la entrega del reconocimiento “El Valor del Uno”, se llevó a cabo la entrega de dicho reconocimiento a los colaboradores que se destacaron por su buen servicio a los usuarios. Los funcionarios fueron identificados con base en las felicitaciones recibidas por parte de los ciudadanos, otorgándose el reconocimiento a aquellos que acumularon más de tres menciones positivas durante el periodo evaluado.
La actividad se cumplió al 100% y, desde la Segunda Línea de Defensa, se considera un resultado altamente satisfactorio.</t>
  </si>
  <si>
    <t>Seguimiento de Tercera línea: Se verifican actas de los meses de abril y junio de 2025, en las que se realiza la entrega valor del uno, como reconocimiento a los colaboradores felicitados y socialización de la estrategia derechos y deberes en salud, dando cumplimiento a la actividad planeada en el periodo.</t>
  </si>
  <si>
    <t># de servidores capacitados con atención directa al ciudadano / # de servidores con atención directa al ciudadano</t>
  </si>
  <si>
    <t xml:space="preserve">Actividad repetida en el numeral 30 </t>
  </si>
  <si>
    <r>
      <t xml:space="preserve">2. COMPONENTE PROGRAMATICO
2.4 INICIATIVAS ADICIONALES 
2.4.1 RACIONALIZACION DE TRAMITES
</t>
    </r>
    <r>
      <rPr>
        <sz val="10"/>
        <color theme="1"/>
        <rFont val="Arial"/>
        <family val="2"/>
      </rPr>
      <t xml:space="preserve">Cumplimiento al 100% de las actividades propuestas en el marco de la Política de Racionalización de Trámites  </t>
    </r>
  </si>
  <si>
    <t>Porcentaje de cumplimiento de la estrategia de racionalización de trámites.
# de actividades  de la estrategia de racionalización de trámites cumplidas/ # de actividades del plan de la estrategia de racionalización de trámites programadas</t>
  </si>
  <si>
    <t>Formular, implementar y evaluar la estrategia de racionalización de trámites</t>
  </si>
  <si>
    <t>Oficina de Desarrollo Institucional
Oficina de Participación y Servicio al Ciudadano</t>
  </si>
  <si>
    <t>Primera línea: En el mes de enero se público la estrategia junto con el programa de transparencia y ética empresarial  PTEE,  se realizó mesa de trabajo de racionalización pertenece a  dirección de ambulatorios  se anexa plan de trabajo. 
Se anexa plan de trabajo del comité de trámites. 
Segunda línea:    Durante el primer trimestre de 2025, en cumplimiento de la actividad relacionada con la formulación, implementación y evaluación de la estrategia de racionalización de trámites, se llevó a cabo la formulación de dicha estrategia, la cual fue debidamente publicada en los canales institucionales establecidos.
Esta acción da cumplimiento a lo programado para el periodo, contribuyendo al fortalecimiento de la eficiencia institucional y la mejora del servicio a la ciudadanía.</t>
  </si>
  <si>
    <t xml:space="preserve">Primera línea: Durante el segundo trimestre de 2025 se llevó a cabo el primer Comité de Trámites, en el cual se presentó la estrategia de racionalización de trámites de la Dirección de Ambulatorios, junto con su respectivo plan de trabajo.
Como parte de los compromisos establecidos, se acordó validar dicha estrategia con la funcionaria de la Alcaldía General. En cumplimiento de esto, se realizó una mesa de trabajo el 12 de junio de 2025, y se programó una segunda reunión para el 4 de julio de 2025.
Segunda línea:  Se da cumplimiento a la actividad de formular, implementar y evaluar la estrategia de racionalización de trámites, teniendo en cuenta que, durante el Comité de Racionalización de Trámites realizado el 14 de mayo de 2025, se propuso actualizar la estrategia vigente.
La actividad se cumplió al 100% y, desde la Segunda Línea de Defensa, se considera un resultado altamente satisfactorio.
</t>
  </si>
  <si>
    <t>Seguimiento de Tercera línea: Desde la Oficina de Control Interno, se realizó seguimiento a la ejecución de la Estrategia de Racionalización 2025 para la Subred Sur, en la Plataforma SUIT, se evidenció el cumplimiento de las actividades programadas en el plan de trabajo de acuerdo al cronograma definido en el mismo, dando cumplimiento a la actividad planeada en el periodo.</t>
  </si>
  <si>
    <t>1 Ejercicio realizado</t>
  </si>
  <si>
    <t>Realizar ejercicio participativo para consulta a los ciudadanos para la mejora de los trámites</t>
  </si>
  <si>
    <t>Primera línea: Durante el primer semestre 2025, se realizó el segundo taller de innovación de relacionamiento con la Ciudadanía. donde se realizó una actividad con los participantes y un ejercicio participativo de reconocimiento de los trámites en la página web . se anexa acta. 
Segunda línea: Durante el primer semestre, en cumplimiento de la actividad relacionada con la realización de ejercicios participativos para la consulta a los ciudadanos orientados a la mejora de los trámites, se evidencia cumplimiento con la presentación del taller de innovación en relacionamiento con la ciudadanía, llevado a cabo el 16 de mayo de 2025. 
La actividad se cumplió al 100% y, desde la Segunda Línea de Defensa, se considera un resultado altamente satisfactorio.</t>
  </si>
  <si>
    <t># de tramites de la entidad / # de trámites en SUIT</t>
  </si>
  <si>
    <t>Revisar y actualizar de ser necesario, la información de trámites inscritos en el SUIT.</t>
  </si>
  <si>
    <t>100% Trámites vigentes en SUIT</t>
  </si>
  <si>
    <t>Oficina de Desarrollo Institucional</t>
  </si>
  <si>
    <r>
      <t xml:space="preserve">2. COMPONENTE PROGRAMATICO
2.4 INICIATIVAS ADICIONALES
2.4.2 RENDICION DE CUENTAS
</t>
    </r>
    <r>
      <rPr>
        <sz val="10"/>
        <color theme="1"/>
        <rFont val="Arial"/>
        <family val="2"/>
      </rPr>
      <t>Cumplimiento al 100% de las actividades propuestas en el marco de la Política de Rendición de Cuentas</t>
    </r>
  </si>
  <si>
    <t>Ejecutar la estrategia de Rendición de Cuentas  al 100%</t>
  </si>
  <si>
    <t>Formular, implementar y evaluar la estrategia anual de rendición de cuentas
1. Desarrollo de las acciones de la primera etapa aprestamiento. (Información de calidad y en lenguaje comprensible)
2. Desarrollo de las acciones de la segunda etapa Diseño.
3. Desarrollo de las acciones de la segunda etapa Preparación.
4. Desarrollo de las acciones de la segunda etapa de ejecución.
5. Desarrollo de las acciones de la segunda etapa Seguimiento y Evaluación.
6. Articulación Institucional a los Nodos de Rendición de cuentas</t>
  </si>
  <si>
    <t xml:space="preserve">Seguimiento Trimestral - Medición Anual </t>
  </si>
  <si>
    <t xml:space="preserve">Desarrollo Institucional
Participación Comunitaria y Servicio al Ciudadano
Comunicaciones. </t>
  </si>
  <si>
    <t>Primera Línea:
Se realiza el diseño de piezas comunicativas para página web, redes sociales y mensajería instantánea para la recepción de preguntas para la Rendición de cuentas vigencia 2024. 
Se realizan y publican las invitaciones para participar del proceso de Rendición de cuentas vigencia 2024.
Se realiza la transmisión de la rendición de cuentas con publicación permanente en redes sociales y mensajería instantánea. 
Se verifican las preguntas recibidas a través de redes sociales para que sean tramitadas por la Oficina Participación Comunitaria y Servicio a la Ciudadanía y la cantidad de personas conectadas. 
se realiza la medición de la percepción de la Rendición de cuentas se anexa 
Segunda Línea: 
Durante el primer trimestre de 2025, se alcanzó un cumplimiento del 100% en el desarrollo de las actividades previstas para la formulación, ejecución y evaluación de la estrategia de rendición de cuentas correspondiente a la vigencia 2024, en el marco del Programa de Transparencia y Ética Pública. Las acciones ejecutadas abarcaron integralmente las cinco etapas previstas en la Política de Rendición de Cuentas (aprestamiento, diseño, preparación, ejecución y evaluación), cumpliendo con la hoja de ruta institucional y los lineamientos del Nodo Distrital.
Se destacan la elaboración y publicación de piezas comunicativas para página web, redes sociales y mensajería instantánea; la transmisión oficial del evento de rendición de cuentas; la articulación con oficinas responsables para la gestión de preguntas ciudadanas; y la aplicación de instrumentos de medición de percepción sobre el ejercicio realizado. Las evidencias presentadas permiten verificar la participación interdependencias (Desarrollo Institucional, Participación Comunitaria y Comunicaciones) y garantizan trazabilidad técnica y comunicativa del proceso.
Desde la perspectiva de segunda línea, el resultado es altamente satisfactorio y evidencia una implementación completa del componente de rendición de cuentas. Se recomienda mantener los mecanismos de interacción digital fortalecidos en esta vigencia, documentar las lecciones aprendidas del proceso y asegurar la sistematización de los datos de percepción ciudadana para retroalimentar tanto el PTEP como la planeación institucional futura.</t>
  </si>
  <si>
    <t xml:space="preserve">Todo lo de Rendición de Cuentas se llevó a cabo en el primer trimestre de la vigencia, logrando el 100% de ejecución de la actividad. </t>
  </si>
  <si>
    <t>Seguimiento de Tercera línea: Teniendo en cuenta que la Rendición de Cuentas de la vigencia 2024 de la Subred Sur, se realizó el 10 de abril de 2025, se verificaron los soportes correspondientes a las seis fases de formulación, implementación y evaluación de la estrategia anual de rendición de cuentas
1. Desarrollo de las acciones de la primera etapa aprestamiento. (Información de calidad y en lenguaje comprensible)
2. Desarrollo de las acciones de la segunda etapa Diseño.
3. Desarrollo de las acciones de la segunda etapa Preparación.
4. Desarrollo de las acciones de la segunda etapa de ejecución.
5. Desarrollo de las acciones de la segunda etapa Seguimiento y Evaluación.
6. Articulación Institucional a los Nodos de Rendición de cuentas
De esta manera se da cumplimiento a la actividad en la vigencia 2025.</t>
  </si>
  <si>
    <t>ELABORACIÓN</t>
  </si>
  <si>
    <t xml:space="preserve">ADRIANA LOAIZA QUINTERO / Profesional Especializado- Oficina de Desarrollo 
BETTY YANETH GONZALEZ/Profesional Área de la Salud - Subproceso de Administración del Riesgo- Oficina de Desarrollo Institucional 
CLARA DELVY GARCIA FLOREZ  -   Referente de Riesgos - Oficina de Desarrollo Institucional </t>
  </si>
  <si>
    <t>Indicaciones para el diligenciamiento del formato de plan de trabajo: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Estratégico asociado al Plan: Asociar a que objetivo estratégico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Descripción de la meta para el desarrollo del plan.
10. Indicador Especifico: Nombre del indicador que dará cumplimiento a la meta.
11. Actividad específica: Descripción de las acciones a realizar, iniciar la redacción de estas con un verbo en infinitivo.  
12. Unidad de medida, si el indicador se medida en: Porcentaje, numérico, tasa, etc.
13. Línea Base: indica el resultado en la meta de la medición de la vigencia anterior, en el caso de ser una meta o indicador nuevo que no tenga línea base, se indicara como no aplica-N/A.
14. Frecuencia de Medición: Mensual, trimestral,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demás observaciones necesarias en el desarrollo de la actividad.</t>
  </si>
  <si>
    <t>APROBACIÓN - LIDER DE PROCESO</t>
  </si>
  <si>
    <t>IVAN CADENA GRANDAS 
/Jefe Oficina Asesora de Desarrollo Institucional ( E )</t>
  </si>
  <si>
    <t>APROBACIÓN LIDER SEGUNDA LINEA DE DEFENSA - PLANEACIÓN ESTRATÉGICA</t>
  </si>
  <si>
    <t xml:space="preserve">JHON JAIRO VASQUEZ HERRERA
Líder de Planeación Estratégica
Oficina de Desarrollo Institucional </t>
  </si>
  <si>
    <t xml:space="preserve">SUBRED INTEGRADA DE SERVICIOS DE SALUD SUR  E.S.E. </t>
  </si>
  <si>
    <t>PROCESO DE DIRECCIONAMIENTO ESTRATÉGICO - SUBPROCESO ADMINITRACIÓN DEL RIESGO INSTITUCIONAL - RIESGOS CORRUPCIÓN 2025</t>
  </si>
  <si>
    <t>Macro 
Proceso</t>
  </si>
  <si>
    <t>PROCESO</t>
  </si>
  <si>
    <t>SUBPROCESO</t>
  </si>
  <si>
    <t>COD</t>
  </si>
  <si>
    <t xml:space="preserve">RIESGO </t>
  </si>
  <si>
    <t>TIPOLOGÍA</t>
  </si>
  <si>
    <t xml:space="preserve">RIESGO INHERENTE </t>
  </si>
  <si>
    <t>ESTRATÉGICO</t>
  </si>
  <si>
    <t>DIRECCIONAMIENTO ESTRATÉGICO</t>
  </si>
  <si>
    <t>Mercadeo</t>
  </si>
  <si>
    <t xml:space="preserve">RCO-DE-01 </t>
  </si>
  <si>
    <t xml:space="preserve">	
RCO-DE-01 Posibilidad de afectación económica y reputacional por sanciones e investigaciones al recibir o solicitar dádivas, beneficios a nombre propio o de terceros por favorecimiento en la evaluación técnica de contratos de ventas de servicios de salud, debido a la omisión y/o modificación de los criterios habilitantes definidos en las tarifas a contratar del estudio de oferta y demanda, la etapa precontractual de la negociación y falencias en el seguimiento de la supervisión contractual</t>
  </si>
  <si>
    <t xml:space="preserve">CORRUPCIÓN </t>
  </si>
  <si>
    <t xml:space="preserve">EXTREMO </t>
  </si>
  <si>
    <t>Fondo de  Desarrollo Local</t>
  </si>
  <si>
    <t>RCO-DE-02</t>
  </si>
  <si>
    <t>RCO-DE-02 Posibilidad de afectación económica y reputacional por sanciones e investigaciones al recibir o solicitar dádivas, beneficios a nombre propio o de terceros a favorecimiento en la evaluación técnica de contratos, debido a la omisión y modificación de los criterios habilitantes e inadecuada supervisión.</t>
  </si>
  <si>
    <t>GESTIÓN JURIDICA</t>
  </si>
  <si>
    <t xml:space="preserve">Juridica </t>
  </si>
  <si>
    <t>RCO-GJ-03</t>
  </si>
  <si>
    <t>RCO-GJ-03 Posibilidad de afectación económica y reputacional por emisión de conceptos jurídicos ajustados a intereses propios o de un tercero, debido a conflictos de interés y falta de controles de legalidad.</t>
  </si>
  <si>
    <t>COMUNICACIÓN ESTRATÉGICA</t>
  </si>
  <si>
    <t>Comunicación Estrategica</t>
  </si>
  <si>
    <t>RCO-CM-04</t>
  </si>
  <si>
    <t>RCO-CM-04 Posibilidad de afectación reputacional y económica por entregar dádiva o beneficio a medios de comunicación, debido a falta de información en los canales de comunicación de la Subred Sur, no reportar las noticias negativas encontradas en los monitoreos y no responder a las solicitudes de los medios de comunicación.</t>
  </si>
  <si>
    <t>GESTIÓN DE LA INFORMACION TIC</t>
  </si>
  <si>
    <t>Control Documental</t>
  </si>
  <si>
    <t>RCO-CA-25</t>
  </si>
  <si>
    <t>RCO-CA-25 Posibilidad de afectación económica y reputacional por fuga de información documental para beneficio propio de terceros o conflictos de interés debido a la baja adherencia de los colaboradores de la entidad al manual de elaboración y control documental CA-CO-MA-01 y falta de conductas éticas del colaborador.</t>
  </si>
  <si>
    <t>PARTICIPACIÓN COMUNITARIA Y SERVICIO AL CIUDADANO</t>
  </si>
  <si>
    <t>Participacion Comunitaria</t>
  </si>
  <si>
    <t>RCO-PS-05</t>
  </si>
  <si>
    <t>RCO-PS-05 Posibilidad de afectación económica por obstaculizar la gestión de la veedurías ciudadanas para obtener beneficio a nombre propio, de terceros y/o conflictos de interés, debido a la falta de asistencia técnica por parte de los profesionales de Participación Comunitaria y deficiente gestión a los compromisos</t>
  </si>
  <si>
    <t>GESTIÓN DE LA INFORMACIÓN TIC</t>
  </si>
  <si>
    <t>Gestion de la informacion TIC</t>
  </si>
  <si>
    <t xml:space="preserve">RCO-GI-06 </t>
  </si>
  <si>
    <t xml:space="preserve">	
RCO-GI-06 Posibilidad de afectación económica y reputacional por uso indebido (alteración, sustracción) de la información clasificada y reservada, para beneficio propio, de un tercero y/o conflicto de interés, a falta de controles efectivos de seguridad de la información.</t>
  </si>
  <si>
    <t>GESTIÓN DEL CONOCIMIENTO</t>
  </si>
  <si>
    <t xml:space="preserve">Gestion del Conocimiento </t>
  </si>
  <si>
    <t xml:space="preserve">RCO-GC-07 </t>
  </si>
  <si>
    <t>RCO-GC-07 Posibilidad de afectación reputacional y económica por prácticas de plagio en productos de investigación, innovación y producción académica, presentados en la Subred sur, debido a la falta de declaración de originalidad y a deficiencias en la revisión de similitud de los productos escritos presentados al Centro de investigaciones.</t>
  </si>
  <si>
    <t xml:space="preserve">ALTO </t>
  </si>
  <si>
    <t>MISIONAL</t>
  </si>
  <si>
    <t>GESTIÓN DE SERVICIOS AMBULATORIOS</t>
  </si>
  <si>
    <t>Gestion Servicios Ambulatorios</t>
  </si>
  <si>
    <t xml:space="preserve">RCO-AMB-08 </t>
  </si>
  <si>
    <t>RCO-AMB-08 Posibilidad de afectación económica y reputacional por sanciones e investigaciones al recibir o solicitar dádiva o beneficio a nombre propio o de terceros con el fin de contratar insumos medico quirúrgicos de odontología, debido a la no supervisión al contrato.</t>
  </si>
  <si>
    <t xml:space="preserve">RCO-AMB- 09 </t>
  </si>
  <si>
    <t>RCO-AMB- 09 Posibilidad de afectación reputacional y económica por sanciones y multas al recibir o solicitar cualquier dádiva o beneficio a nombre propio o de un tercero en el trámite de asignación de citas para la prestación de servicios de salud debido a, la falta de ética del colaborador, adherencia al procedimiento de asignación de citas y a puntos de control del sistema de información relacionados con la frecuencia de uso de los servicios de salud.</t>
  </si>
  <si>
    <t>GESTION DE SERVICIOS DE URGENCIAS</t>
  </si>
  <si>
    <t>Gestión de servicios de urgencias</t>
  </si>
  <si>
    <t xml:space="preserve">RCO-URG-11 </t>
  </si>
  <si>
    <t>RCO-URG-11 Posibilidad de afectación económica y reputacional por recibir, solicitar o beneficiarse a nombre propio o de terceros la certificación de horas adicionales no laboradas por el colaborador, debido a la inadecuada verificación de las horas programadas VS ejecutadas.</t>
  </si>
  <si>
    <t xml:space="preserve">RCO-URG-12 </t>
  </si>
  <si>
    <t>RCO-URG-12 Posibilidad de afectación económica y reputacional por aceptación de dádivas o cobro para beneficio a nombre propio o de terceros durante la prestación de servicio de transporte Asistencial en el marco del trámite de atención inicial de urgencias.</t>
  </si>
  <si>
    <t>GESTION DE COMPLEMENTARIOS</t>
  </si>
  <si>
    <t>Gestion de Complementarios</t>
  </si>
  <si>
    <t>RCO-COM-13</t>
  </si>
  <si>
    <t>RCO-COM-13 Posibilidad de afectación económica y reputacional por perdida de medicamentos y dispositivos médicos en las farmacias intrahospitalarias de la entidad e insatisfacción y necesidad del usuario, debido a comportamientos no éticos de los personal del servicio del área de farmacia.</t>
  </si>
  <si>
    <t xml:space="preserve">RCO-COM-14 </t>
  </si>
  <si>
    <t>RCO-COM-14 Posibilidad de afectación económica y reputacional por pérdida o mal uso del medio de contraste por parte del equipo de colaboradores responsables del servicio de imágenes diagnósticas, debido a fallas y conflictos de interés en la custodia, dispensación y administración del medicamento.</t>
  </si>
  <si>
    <t>GESTION DEL RIESGO EN SALUD</t>
  </si>
  <si>
    <t>Gestión de riesgo en salud</t>
  </si>
  <si>
    <t xml:space="preserve">RCO-GRS-15 </t>
  </si>
  <si>
    <t>RCO-GRS-15 Posibilidad de afectación reputacional y económica por sanciones e investigaciones al recibir dadivas o beneficiar a un tercero que acredita el incumplimiento de las normas sanitarias y condiciones de salubridad en el marco del trámite de concepto sanitario, debido a comportamientos no éticos de los profesionales durante la visitas de IVC realizadas por la entidad.</t>
  </si>
  <si>
    <t>Gestión de Riesgo Individual</t>
  </si>
  <si>
    <t>RCO-GRS-27</t>
  </si>
  <si>
    <t>RCO-GRS-27 Posibilidad de afectación reputacional y económica por sanciones e investigaciones, en el marco del trámite de certificado de defunción por muerte natural, al recibir dadivas o beneficiar a un tercero, cuando se diligencia manual el formato estandarizado de certificado de defunción para hechos vitales por el médico certificador, debido a fallas en calidad del dato registrado y, en la conectividad del sistema RUAF 2.0.</t>
  </si>
  <si>
    <t>RCO-GRS-28</t>
  </si>
  <si>
    <t>RCO-GRS-28 Posibilidad de afectación reputacional y económica por sanciones e investigaciones al recibir dadivas o beneficiar a un tercero cuando se diligencia manual el formato estandarizado de certificado de nacido vivo para hechos vitales por el médico certificador, debido a fallas en calidad del dato registrado y, en la conectividad del sistema RUAF 2.0.</t>
  </si>
  <si>
    <t>APOYO</t>
  </si>
  <si>
    <t xml:space="preserve">GESTION DE TALENTO HUMANO </t>
  </si>
  <si>
    <t>Gestión de talento Humano</t>
  </si>
  <si>
    <t>RCO-GH-16</t>
  </si>
  <si>
    <t xml:space="preserve">	
RCO-GH-16 Posibilidad de afectación económica y reputacional por pagos de nómina no justificados para favorecer intereses propios o de terceros, debido a inexactitudes voluntarias en el registro o liquidación de novedades y falta de controles en la liquidación de nómina.</t>
  </si>
  <si>
    <t xml:space="preserve">GESTION ADMINISTRATIVA </t>
  </si>
  <si>
    <t xml:space="preserve">Gestion Administrativa </t>
  </si>
  <si>
    <t>RCO-GA-17</t>
  </si>
  <si>
    <t>RCO-GA-17 Posibilidad de afectación reputacional y económica por investigaciones y/o sanciones en la contratación de un bien o servicio a beneficio propio o de terceros, debido a la omisión o aplicación inadecuada de las normas, procesos y procedimientos de la ejecución de contratos y desconocimiento en la supervisión de los mismos.</t>
  </si>
  <si>
    <t xml:space="preserve">Servicios Bäsicos </t>
  </si>
  <si>
    <t>RCO-GA-26</t>
  </si>
  <si>
    <t>RCO-GA-26 Posibilidad de afectación económica y reputacional por certificar el pago al proveedor en beneficio propio o del tercero, debido a la inoportunidad y veracidad en la supervisión del contrato de alimentación en las unidades que presta el servicio de hospitalización.</t>
  </si>
  <si>
    <t>GESTIÓN FINANCIERA</t>
  </si>
  <si>
    <t>Gestión financiera</t>
  </si>
  <si>
    <t xml:space="preserve">RCO-GF-18 </t>
  </si>
  <si>
    <t>RCO-GF-18 Posibilidad de afectación económica y reputacional por desvió del valor de los giros de tesorería al destinatario registrado y aprobado para beneficio propio o de terceros, debido a la manipulación en el contenido de los archivos planos de los proveedores y la falta de verificación en el portal bancario.</t>
  </si>
  <si>
    <t xml:space="preserve">RCO-GF-19 </t>
  </si>
  <si>
    <t>RCO-GF-19 Posibilidad de afectación económica y reputacional por apropiación del dinero recaudado en las cajas de la institución para beneficio propio o de terceros, debido a la no adherencia al procedimiento, manipulación de información del registro y comportamientos no éticos.</t>
  </si>
  <si>
    <t xml:space="preserve">GESTIÓN DE CONTRATACION </t>
  </si>
  <si>
    <t>Gestión de contratación</t>
  </si>
  <si>
    <t>RCO-CO-20</t>
  </si>
  <si>
    <t>RCO-CO-20 Posibilidad de afectación reputacional y económica por investigaciones y/o sanciones en la contratación de un bien o servicio a beneficio propio o de terceros, debido a modificaciones intencionales en las condiciones generales desde la etapa precontractual.</t>
  </si>
  <si>
    <t>GESTIÓN AMBIENTAL</t>
  </si>
  <si>
    <t>Gestión ambiental</t>
  </si>
  <si>
    <t xml:space="preserve">RCO-AM-21 </t>
  </si>
  <si>
    <t>RCO-AM-21 Posibilidad de afectación económica y reputacional por sanciones e investigaciones al recibir o solicitar dadivas, beneficios a nombre propio o de terceros por favorecimiento en la evaluación técnica de contratos debido a la omisión y/o modificación de los criterios habilitantes técnicos definidos en el estudio de necesidad del bien o servicio a contratar.</t>
  </si>
  <si>
    <t>Gestión documental</t>
  </si>
  <si>
    <t xml:space="preserve">RCO-GD-22 </t>
  </si>
  <si>
    <t>RCO-GD-22 Posibilidad de afectación reputacional y económica por demandas, sanciones administrativas, penales y disciplinarias debido a la ejecución del trámite entrega de la copia de Historia Clínica (H.C.) sin el cumplimiento de los requisitos de ley para favorecer a un tercero.</t>
  </si>
  <si>
    <t>CONTROL INTERNO DISCIPLINARIO</t>
  </si>
  <si>
    <t>Control Interno Disciplinario</t>
  </si>
  <si>
    <t>RCO-CID-23</t>
  </si>
  <si>
    <t>RCO-CID-23 Posibilidad de afectación económica y reputacional por toma de decisiones contraria a la ley en beneficio propio o de un tercero, debido a omisión intencional en el seguimiento de control de términos de las etapas procesales y/o evaluación tardía intencional de las etapas procesales.</t>
  </si>
  <si>
    <t>CONTROL INTERNO</t>
  </si>
  <si>
    <t>Control Interno</t>
  </si>
  <si>
    <t>RCO-CIN-24</t>
  </si>
  <si>
    <t>RCO-CIN-24 Posibilidad de afectación económica y reputacional por recibir o solicitar dadivas o beneficio a nombre propio o para terceros con el fin de omitir, modificar o consignar información sesgada en los informes generados por control interno, debido a falta de ética por parte de los involucrados en el procedimiento y conflicto de intereses.</t>
  </si>
  <si>
    <t/>
  </si>
  <si>
    <t>Nombre de la entidad:</t>
  </si>
  <si>
    <t>SUBRED INTEGRADA DE SERVICIOS DE SALUD SUR</t>
  </si>
  <si>
    <t>Orden:</t>
  </si>
  <si>
    <t>TERRITORIAL</t>
  </si>
  <si>
    <t>Sector administrativo:</t>
  </si>
  <si>
    <t>null</t>
  </si>
  <si>
    <t>Año vigencia:</t>
  </si>
  <si>
    <t>2025</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</si>
  <si>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</si>
  <si>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</si>
  <si>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</si>
  <si>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</si>
  <si>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</si>
  <si>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</si>
  <si>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</si>
  <si>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</si>
  <si>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</si>
  <si>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</si>
  <si>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</si>
  <si>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</si>
  <si>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</si>
  <si>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</si>
  <si>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</si>
  <si>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</si>
  <si>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</si>
  <si>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</si>
  <si>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</si>
  <si>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</si>
  <si>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Modelo Único – Hijo</t>
  </si>
  <si>
    <t>47444</t>
  </si>
  <si>
    <t>Asignación de cita para la prestación de servicios en salud</t>
  </si>
  <si>
    <t>Inscrito</t>
  </si>
  <si>
    <t xml:space="preserve">Para la asignación de citas de los diferentes servicios la Subred Integrada de Servicios de Salud Sur, dispone de canales presenciales y no presenciales para el acceso de los usuarios a los deferentes  servicio de salud .
Atención presencial (Ventanillas integrales en las diferentes unidades de atención, consultorios de rutas y programas demanda inducida y de la atención  
Atención no presencial : Call center,   Canales Telefónico, WhatsApp, chat, Outbound· Canal Correo y puntos satélites. </t>
  </si>
  <si>
    <t xml:space="preserve">Para las  unidades  rurales y periurbanas que hacen parte de la Subred Integrada de Servicios de Salud Sur, se implementa la "ESTRATEGIA TE AGENDO TU  CITA" donde serán contactados los usuarios telefónicamente  para la asignación de los servicios de acuerdo a sus necesidades  en atención al portafolio de Servicios de salud.  </t>
  </si>
  <si>
    <t xml:space="preserve">USUARIO 
- Mayor accesibilidad y comodidad para los usuarios.
- Mejora en la eficiencia y eficacia en la atención al usuario Incremento en la satisfacción del usuario    
ENTIDAD
Eficiencia y productividad 
- Reducción de la carga de trabajo en los centros de salud: al permitir que los usuarios soliciten las citas médicas de manera remota, se reduce la cantidad de personas que se presentan en los centros de salud. 
Mejora en la gestión de citas :
Los canales de atención adicionales permiten al usuario tener opciones para programar su cita de acuerdo a sus necesidades o su agenda personal. 
Mayor accesibilidad y comodidad  
 Los usuarios pueden solicitar citas medicas desde cualquier lugar y en cualquier momento , lo que puede ser especialmente beneficioso para aquellos que viven distantes o que tiene dificultades para desplazarse 
Reducción de tiempos de espera  
Al permitir que los usuarios soliciten citas medicas de manera remota , se reduce la cantidad de tiempo que deben esperar para hacer atendidos.
Reducción de errores
al automatizar el proceso de solicitud de citas medicas , se reduce la posibilidad de errores humanos.   
</t>
  </si>
  <si>
    <t>Administrativa</t>
  </si>
  <si>
    <t>Aumento de canales y/o puntos de atención</t>
  </si>
  <si>
    <t>03/03/2025</t>
  </si>
  <si>
    <t>28/11/2025</t>
  </si>
  <si>
    <t>Gestion de servicios ambulatorios</t>
  </si>
  <si>
    <t xml:space="preserve"> </t>
  </si>
  <si>
    <t>Seguimiento de Tercera línea: Se verifica listado de 49 colaboradores que realizaron el curso del Programa de Transparencia y Ética Empresarial (PTEE) y de la Política de Administración del Riesgo, durante el primer semestre de 2025, a través de la plataforma MAO. Es un porcentaje muy bajo, respecto al total de colaboradores de la Subred Sur. Adicionalmente, se presentan resultados de calificaciones iguales o inferiores a 5, en 6 colaboradores. Se recomienda ampliar la cobertura e implementar acciones de mejoramiento para mejorar los resultados.</t>
  </si>
  <si>
    <t>Seguimiento de Tercera línea: Se verifica Plan de Acción de Integridad 2025, con cumplimiento de las 9 actividades en el primer semestre de 2025. No se han identificado desviaciones significativas.
(En el seguimiento de I trim se habla de 10 actividades, en el II, de 11 actividades y en el Plan de Trabajo adjunto en el II Trimestre, se observan 9 actividades</t>
  </si>
  <si>
    <t>Primera Línea: se da cumplimiento en el 100 del desarrollo del Plan de trabajo de Conflicto de Intereses.
Se programaron 8 actividades y se realizaron 8.
Segunda línea: Durante el primer trimestre, el proceso de Talento Humano logró la ejecución total de las actividades programadas en el marco de la Estrategia de Conflictos de Interés. Se dio cumplimiento al 100%, ya que se programaron ocho (8) actividades y se realizaron en su totalidad. Desde la perspectiva de la segunda línea de defensa, el resultado es altamente satisfactorio, evidenciando una implementación sólida y completa del componente de integridad dentro de la entidad.</t>
  </si>
  <si>
    <t>Seguimiento de Tercera línea: Se verifica Plan de Trabajo de Conflictos de Interés 2025, con cumplimiento de las 9 actividades en el primer semestre de 2025. No se han identificado desviaciones significativas.
(En el seguimiento de I y II trim se habla de 8 actividades, pero en el Plan de Trabajo adjunto, se observan 9 actividades</t>
  </si>
  <si>
    <t xml:space="preserve">Primera línea: Para el II trimestre se realizan 3 reuniones de socialización de las áreas involucradas en PQRSD de los meses evaluados, contando con la participación de los directores y referentes, con el fin de realizar seguimiento y estrategias de disminución a los casos reiterativos en  reclamos y quejas.
Segunda línea: No se generan observaciones respecto al análisis y a las evidencias reportadas la cual da cumplimiento a la actividad programada. </t>
  </si>
  <si>
    <t>Seguimiento de Tercera línea: Se verifica publicación en pagina web de la Subred Sur, de los informes consolidados de la gestión de PQRSD-Fdel I y II trimestre del 2025, en los que se presentan las principales tipologías, las causas recurrentes de interposición ciudadana, oportunidades de mejora de las áreas involucradas y el cumplimiento y respuesta oportuna al 100% de las PQRSD-F.</t>
  </si>
  <si>
    <t xml:space="preserve">Primera línea: Desde la dirección de Talento Humano Se cuenta con el Buzón de Colaboradores  el cual fue actualizado para esta vigencia. 
Segunda línea: Una vez revisadas las evidencias, se comprueba que el 10 marzo de 2025 se realiza la actualización al procedimiento Protección a colaboradores GH-CVS-SST-PR 04 V2.
En cuanto al Informe de gestión - Buzón de colaboradores Segundo trimestre 2025, se solicita corregir el párrafo con la frase: la matriz del informe corresponde a la fecha enero a marzo con los casos recibidos a través de Buzón, teniendo en cuenta que los casos SI corresponden al segundo trimestre y se mantiene la solicitud de subsanación de la OCI, en relación con la socialización con los (grupo de valor priorizado) del  procedimiento de canales de denuncias Institucionales. </t>
  </si>
  <si>
    <t>Seguimiento de Tercera línea: El indicador de la actividad señala que la presentación del formato SARLAFT es para personal de planta, OPS y contrapartes. 
Sin embargo en el seguimiento de primera y segunda linea, se registra que se cuenta con el diligenciamiento del formato SARLAFT, para 12 personas que ingresaron a la planta. No se presentan para colaboradores de OPS y contrapartes. De otra parte, la actividad no define que sea solo para nuevos colaboradores, por lo que resulta poco representativo 12 formatos, frente al total de colaboradores de la Subred Sur.</t>
  </si>
  <si>
    <t>Seguimiento de Tercera línea: Se verifica listado de 49 colaboradores que realizaron el curso del Programa de Transparencia y Ética Empresarial (PTEE) y de la Política de Administración del Riesgo, durante el primer semestre de 2025, a través de la plataforma MAO. Es un porcentaje muy bajo, respecto al total de colaboradores de la Subred Sur. Adicionalmente, se presentan resultados de calificaciones iguales o inferiores a 5, en 6 colaboradores. Se recomienda ampliar la cobertura e implementar acciones de mejoramiento para mejorar los resultados.
De otra parte, no se observan soportes de campañas de cultura y divulgación del manual para la administración del riesgo LA/FT/FPADM, Código de Buen Gobierno y Política de Daño Antijuridico, como lo define la actividad.</t>
  </si>
  <si>
    <t>Declaración de Bienes y Rentas por parte de colaboradores activos de planta y OPS en el marco de la ley 2013/2019 en el aplicativo SIDEAP</t>
  </si>
  <si>
    <t>Seguimiento de Tercera línea: Se verifican los soportes presentados, entre ellos el  Informe de Acceso. Sin embargo en su contenido no se encuentra el seguimiento a  las solicitudes de los ciudadanos por los canales (Escrito, virtual, telefónico, presencial), como lo define la actividad. Esta información se encuentra en los informes trimestrales consolidados de la gestión de PQRSD-F, elaborados por la Oficina de Participación Comunitaria y Servicio al Ciudadano, por lo que se recomienda que se analice y evalué la posibilidad de que estos sean el soporte de la ejecución de esta actividad.</t>
  </si>
  <si>
    <t>Seguimiento de Tercera línea: Se verifica muestra aleatoria de los soportes de las capacitaciones realizadas a 37 colaboradores en el primer cuatrimestre y 41 en el segundo cuatrimestre, para un total de 78. Es importante resaltar que este numero, representa un porcentaje muy bajo de cobertura, teniendo en cuenta que de acuerdo a lo definido por el proceso, se identificó un total de 817 colaboradores y funcionarios que brindan atención directa a los ciudadanos (presencial, telefónica y orientación virtual), de los procesos gestión documental, guardias de seguridad, servicios generales y facturación. En este sentido se recomienda adelantar un plan de contingencia para poder dar cumplimiento en el ultimo cuatrimestre, a la meta establecida para el año 2025.</t>
  </si>
  <si>
    <t xml:space="preserve">Actualizar el mapa de sitio de la subred Integrada de Servicios de Salud Sur E.S.E, con actualización permanente, en el que se facilite la búsqueda y accesibilidad a los contenidos o temáticas incluidas en el sitio web. </t>
  </si>
  <si>
    <t>Oficina de Desarrollo Institucional - Seguimiento e informes
 Oficina  de Sistemas de Información TICs - Publicación en términos</t>
  </si>
  <si>
    <t>Oficina de Desarrollo Institucional - Seguimiento e informes
Oficina  de Sistemas de Información TICs - Publicación en términos</t>
  </si>
  <si>
    <t>Seguimiento de Tercera línea: Se verifica publicación en pagina web de la Subred Sur, de los informes consolidados de la gestión de PQRSD-Fdel I y II trimestre del 2025, en los que se presenta la gestión mensual de las solicitudes de información atendidas y el cumplimiento y respuesta oportuna al 100%, dando cumplimiento a la actividad planeada en el periodo.</t>
  </si>
  <si>
    <t xml:space="preserve">Primera línea:  la Subred Sur de Salud E.S.E. garantiza la transparencia, trazabilidad y legalidad de los procesos contractuales mediante su publicación oportuna y completa en la plataforma SECOP II, de conformidad con lo establecido en la Ley 80 de 1993, la Ley 1150 de 2007, y el Decreto 1082 de 2015, entre otras disposiciones normativas vigentes.
La publicación en SECOP II permite dar cumplimiento a los principios de publicidad y transparencia, asegurando el acceso público a la información contractual desde las etapas precontractual, contractual y postcontractual. Esta práctica constituye un mecanismo clave de control y mitigación de riesgos, y fortalece la rendición de cuentas institucional ante entes de control y la ciudadanía.
Se adjunta a la presente comunicación la base consolidada con los enlaces correspondientes a cada proceso publicado, como evidencia del cumplimiento de esta obligación por parte de la Dirección de Contratación.
Segunda línea: 
La actividad se cumplió al 100% y, desde la Segunda Línea de Defensa, se considera un resultado altamente satisfactorio.
19-septiembre Primer línea Subsanación: Se realiza la solicitud de publicación en la Página Web de la Subred Sur de la ejecución de los contratos del Secop II, por tal motivo se encuentra en proceso de publicación, anexo soporte correo de la solicitud en el One Drive. 
22 de septiembre: desde la segunda línea se verifica la subsanación frente a la evidencia de solicitud de publicación realizada desde la dirección de contratación. </t>
  </si>
  <si>
    <t>Seguimiento de Tercera línea: Se verifica la base consolidada con los enlaces al SECOP que permite el acceso público a la información contractual de las etapas precontractual, contractual y postcontractual, correspondientes a cada proceso publicado, dando cumplimiento a los principios de publicidad y transparencia.
Sin embargo, la actividad no es clara, en cuanto a si la base de datos debe estar publicada en la pagina web de la Subred Sur, en ese caso, se recomienda realizar la correspondiente publicación.</t>
  </si>
  <si>
    <t>Primera línea: No aplica el proceso de actualización de la TRD teniendo en cuenta que las tablas convalidadas por el Archivo Distrital están en el marco de la actual estructura orgánica de la entidad desde la vigencia 2017., implementada  mediante resolución  No. 089 de 2020, Registro Único de Series documentales RUSD 210 emitido por el Archivo General de la Nación,  Formato de migración, concepto técnico de convalidación, acta de convalidación por el Consejo distrital de archivos, publicadas en la página web según lo señalado en el artículo 18 del acuerdo 004 de 2019 en el link de transparencia – datos abiertos. ítem 7.1.5
https://www.subredsur.gov.co/transparencia/datos-abiertos
Sustento normativo: No se ha incurrido en ninguno de los criterios de actualización del  artículo 5.1.4.1. Actualización del Acuerdo 01 de 2024.
Segunda línea: 
La actividad se cumplió al 100% y, desde la Segunda Línea de Defensa, se considera un resultado altamente satisfactorio.</t>
  </si>
  <si>
    <t>Seguimiento de Tercera línea: De acuerdo a lo manifestado por el proceso, no aplica el proceso de actualización de la TRD teniendo en cuenta que las tablas convalidadas por el Archivo Distrital están en el marco de la actual estructura orgánica de la entidad desde la vigencia 2017, implementada  mediante resolución  No. 089 de 2020, Registro Único de Series documentales RUSD 210 emitido por el Archivo General de la Nación,  Formato de migración, concepto técnico de convalidación, acta de convalidación por el Consejo Distrital de Archivos, publicadas en la página web según lo señalado en el artículo 18 del acuerdo 004 de 2019 en el link de transparencia – datos abiertos. ítem 7.1.5
https://www.subredsur.gov.co/transparencia/datos-abiertos
Sustento normativo: No se ha incurrido en ninguno de los criterios de actualización del  artículo 5.1.4.1. Actualización del Acuerdo 01 de 2024.
De esta manera, se da cumplimiento a la actividad planeada en el periodo.</t>
  </si>
  <si>
    <t xml:space="preserve">Seguimiento de Tercera línea: Se verifica la matriz de seguimiento, con la que el proceso indica que realizó monitoreo de la ley de Transparencia con corte a junio de 2025.
Sin embargo, no se presenta resultado del mismo. Se solicita adjuntar el análisis para el ultimo periodo de 2025.
</t>
  </si>
  <si>
    <t>Seguimiento de Tercera línea: Se presenta seguimiento realizado en la actividad 30.
Se verifica muestra aleatoria de los soportes de las capacitaciones realizadas a 37 colaboradores en el primer cuatrimestre y 41 en el segundo cuatrimestre, para un total de 78. Es importante resaltar que este numero, representa un porcentaje muy bajo de cobertura, teniendo en cuenta que de acuerdo a lo definido por el proceso, se identificó un total de 817 colaboradores y funcionarios que brindan atención directa a los ciudadanos (presencial, telefónica y orientación virtual), de los procesos gestión documental, guardias de seguridad, servicios generales y facturación. En este sentido se recomienda adelantar un plan de contingencia para poder dar cumplimiento en el ultimo cuatrimestre, a la meta establecida para el año 2025.</t>
  </si>
  <si>
    <t>Seguimiento de Tercera línea: Se verifica informe del II Taller de Innovación en Relacionamiento con la Ciudadanía, en el que se evidencia la realización de actividades con los usuarios, que involucró la Política de Racionalización de Trámites. De esta manera se da cumplimiento a la actividad planeada en el periodo.</t>
  </si>
  <si>
    <t>Primera Línea: La Subred Integrada de Servicios de Salud Sur cuenta en la plataforma SUIT con 12 tramites los cuales están publicados en lenguaje claro , de igual manera se inscribió en  el   (PROGRAMA DE TRANSPARENCIA Y ETICA EMPRESARIAL PTEE. la estrategia de racionalización 
 1. Asignación de citas 
  2. Atención inicial de urgencias 
  3. Historia Clínica 
  4. Certificado de defunción por  muerte natural
  5. Certificado de nacido vivo
  6. Concepto sanitario
  7. terapia
  8. Vacunación humana 
  9. Vacunación felina y canina 
10. Radiología e imágenes Diagnosticas  
11.  Dispensación de medicamentos y dispositivos médicos 
12.  Examen de laboratorio clínico
Se Anexan formatos integrados publicados en el SUIT  validados por la función pública 
Segunda línea: Durante el primer trimestre de 2025, en cumplimiento de la actividad relacionada con la revisión y actualización, de ser necesario, de la información de trámites inscritos en el SUIT, se realizaron las gestiones pertinentes para garantizar la vigencia y precisión de la información correspondiente a los 12 trámites identificados por la entidad.</t>
  </si>
  <si>
    <t>Primera línea: La Subred Integrada de Servicios de Salud Sur cuenta en la plataforma SUIT con 12 tramites los cuales están debidamente publicados. Durante II trimestre 2025 se realizó  actualización de los formatos integrados  de los siguientes trámites  de acuerdo a los cambios reportados por los lideres de  los trámites: 1. asignación de citas  2, terapias 3. Radiología e imágenes diagnosticas.  Se anexan los formatos integrados del SUIT. 
Segunda línea: Durante el segundo trimestre de 2025, en cumplimiento de la actividad relacionada con la revisión y actualización, de ser necesario, de la información de trámites inscritos en el SUIT, se realizaron las gestiones pertinentes para garantizar la vigencia y precisión de la información correspondiente a los 12 trámites identificados por la entidad. 
La actividad se cumplió al 100% y, desde la Segunda Línea de Defensa, se considera un resultado altamente satisfactorio.</t>
  </si>
  <si>
    <t>Seguimiento de Tercera línea: De acuerdo a lo manifestado por el proceso se verifica en  la Plataforma SUIT, que los formatos integrados de los trámites Terapias y Radiología e imágenes diagnosticas fueron actualizados en el mes de junio de 2025. Mientras que el trámite Asignación de cita para la prestación de servicios en salud, se actualizó con la información de la racionalización de trámites el 18 de julio de 2025, dando cumplimiento a la actividad planeada en el periodo.</t>
  </si>
  <si>
    <t xml:space="preserve">VIVIANA MURILLO ULLOA - Subproceso de Administración del Riesgo- Oficina de Desarrollo Institucional </t>
  </si>
  <si>
    <t>Tecnológicos</t>
  </si>
  <si>
    <t xml:space="preserve">
Seguimiento de tercera Línea: acorde con las actividades planeadas, se verifica que las misma se desarrollo acorde con el plazo y se aporta evidencia. No se han identificado desviaciones significativas.
 </t>
  </si>
  <si>
    <r>
      <rPr>
        <sz val="10"/>
        <color rgb="FF000000"/>
        <rFont val="Arial"/>
      </rPr>
      <t xml:space="preserve">Primera y segunda línea: Para el indicador de porcentaje de apropiación de las generalidades del Programa de Transparencia y Ética Empresarial (PTEE) y de la Política de Administración del Riesgo, en el marco del Plan Institucional de Capacitación (formación-socialización), se presenta el listado del personal que realizó el curso durante el primer semestre de 2025, a través de la plataforma MAO.
</t>
    </r>
    <r>
      <rPr>
        <sz val="10"/>
        <color rgb="FFFF0000"/>
        <rFont val="Arial"/>
      </rPr>
      <t xml:space="preserve">
</t>
    </r>
    <r>
      <rPr>
        <sz val="10"/>
        <rFont val="Arial"/>
        <family val="2"/>
      </rPr>
      <t>SUBSANACIÓN I LÍNEA:</t>
    </r>
    <r>
      <rPr>
        <sz val="10"/>
        <color rgb="FFFF0000"/>
        <rFont val="Arial"/>
      </rPr>
      <t xml:space="preserve">
</t>
    </r>
    <r>
      <rPr>
        <sz val="10"/>
        <color rgb="FF000000"/>
        <rFont val="Arial"/>
      </rPr>
      <t xml:space="preserve">Efectivamente, se confirma que el número de colaboradores que realizaron el curso durante el primer semestre no representa la cobertura esperada. No obstante, es importante señalar que el curso de Administración del Riesgo se encontraba deshabilitado, toda vez que la plataforma MAO estaba en proceso de migración hacia la nueva plataforma de aprendizaje SMARTSUR, y los contenidos del curso se encuentran actualmente en proceso de actualización.
II línea:
Desde la segunda línea de defensa se revisa la información a la espera de que en el segundo semestre del 2025, el número de colaboradores que tengan socialización sea mayor. </t>
    </r>
  </si>
  <si>
    <t xml:space="preserve">Primera Línea: Se da cumplimiento en el 100 del desarrollo del Plan de trabajo de integridad.
Se programaron 11 actividades y se realizaron las 11 correspondientes a cada meta planeada.
SOPORTES:  Plan de trabajo de integridad, soportes del desarrollo de actividad del Plan de Trabajo de Integridad  e informe. 
Segunda Línea: No se generan observaciones respecto al análisis y a las evidencias reportadas la cual da cumplimiento a la actividad programada. Primera Línea: Se da cumplimiento en el 100 del desarrollo del Plan de trabajo de integridad. Cumplimiento de  la actividad programada.
</t>
  </si>
  <si>
    <r>
      <rPr>
        <sz val="9"/>
        <color rgb="FF000000"/>
        <rFont val="Arial"/>
        <family val="2"/>
      </rPr>
      <t xml:space="preserve">Primera Línea: se da cumplimiento en el 100 del desarrollo del Plan de trabajo de Conflicto de Intereses.
Se programaron 8 actividades y se realizaron 8.
Segunda línea: Durante el segundo trimestre, el proceso de Talento Humano logró la ejecución total de las actividades programadas en el marco de la Estrategia de Conflictos de Interés. Se dio cumplimiento al 100%, ya que se programaron ocho (8) actividades y se realizaron en su totalidad. Desde la perspectiva de la segunda línea de defensa, el resultado es altamente satisfactorio, evidenciando una implementación sólida y completa del componente de integridad dentro de la entidad.
</t>
    </r>
    <r>
      <rPr>
        <sz val="9"/>
        <rFont val="Arial"/>
        <family val="2"/>
      </rPr>
      <t>SUBSANACIÓN</t>
    </r>
    <r>
      <rPr>
        <sz val="9"/>
        <color rgb="FFFF0000"/>
        <rFont val="Arial"/>
        <family val="2"/>
      </rPr>
      <t xml:space="preserve">: </t>
    </r>
    <r>
      <rPr>
        <sz val="9"/>
        <color rgb="FF000000"/>
        <rFont val="Arial"/>
        <family val="2"/>
      </rPr>
      <t>Con relación a las observaciones de la tercera línea, identifico una confusión frente al número de metas trazadas en los planes de trabajo de integridad y conflicto de intereses.
Es importante precisar que contamos con un número de metas establecidas en el plan, y que para el cumplimiento de estas se desarrollan diversas actividades trimestrales. Dichas actividades permiten evidenciar el porcentaje de avance y el nivel de cumplimiento de las metas propuestas.
II línea</t>
    </r>
    <r>
      <rPr>
        <sz val="9"/>
        <color rgb="FFFF0000"/>
        <rFont val="Arial"/>
        <family val="2"/>
      </rPr>
      <t xml:space="preserve">: </t>
    </r>
    <r>
      <rPr>
        <sz val="9"/>
        <color rgb="FF000000"/>
        <rFont val="Arial"/>
        <family val="2"/>
      </rPr>
      <t xml:space="preserve">Desde la segunda línea  se revisa la aclaración en la que se inicia que el número de metas de la estrategia de conflicto de intereses es 8 y el número de acciones es 9 </t>
    </r>
  </si>
  <si>
    <t xml:space="preserve">Primera Línea: Para el primer semestre se ha venido realizando el seguimiento de los Riesgos de Gestión del componente SARLAFT, donde se identificaron 4 riesgos adheridos al proceso.
Segunda línea:  Se verifica el cumplimiento de la actividad reportada, evidenciando la revisión y seguimiento periódico de los riesgos identificados de SARLAFT. 
La actividad se cumplió al 100% y, desde la Segunda Línea de Defensa, se considera un resultado altamente satisfactorio.
SUBSANACIÓN I LÍNEA: Se informa que, en el marco de la revisión de los riesgos del Subsistema SARLAFT, se precisa que el número de riesgos identificados corresponde a cinco (5), y no a cuatro (4) como se había señalado inicialmente. El seguimiento se realiza en el aplicativo AlMERA. </t>
  </si>
  <si>
    <r>
      <rPr>
        <sz val="9"/>
        <color rgb="FF000000"/>
        <rFont val="Arial"/>
        <family val="2"/>
      </rPr>
      <t xml:space="preserve">
Primera  línea: Para el primer semestre se realizó la validación de las consultas de listas restrictivas tanto de OPS como personal de planta. 
Segunda línea: Se revisa la información suministrada; sin embargo, se requiere fortalecer el alcance de las evidencias, teniendo en cuenta que debe presentarse una muestra estadísticamente representativa de los formatos SARLAFT diligenciados y validados en el aplicativo contratado por la Entidad para la consulta en listas restrictivas.
</t>
    </r>
    <r>
      <rPr>
        <sz val="9"/>
        <rFont val="Arial"/>
        <family val="2"/>
      </rPr>
      <t xml:space="preserve"> Primera línea Subsanación: </t>
    </r>
    <r>
      <rPr>
        <sz val="9"/>
        <color rgb="FF000000"/>
        <rFont val="Arial"/>
        <family val="2"/>
      </rPr>
      <t xml:space="preserve">Para el mes de enero 2025, se realizo la contratación masiva con un total de 3536, por tal motivo se realizo la revisión de documentos en los meses de octubre a diciembre de 2024, por tal motivo en la matriz de enero 2025, no se registra un mayor numero de consultas de listas restrictivas, se descarga un 20% del total de contratos de enero 2025, se anexara informacion en la carpeta de actividad numero 11. Cabe aclarar que para los meses mayo, junio y julio se realizo el cambio del proveedor de listas restrictivas, por tal motivo no se registra evidencias, se realizo revisión por medio de los formatos de SARLAFT. 
II LINEA </t>
    </r>
    <r>
      <rPr>
        <sz val="9"/>
        <color rgb="FFFF0000"/>
        <rFont val="Arial"/>
        <family val="2"/>
      </rPr>
      <t>:</t>
    </r>
    <r>
      <rPr>
        <sz val="9"/>
        <color rgb="FF000000"/>
        <rFont val="Arial"/>
        <family val="2"/>
      </rPr>
      <t xml:space="preserve"> Desde la segunda línea  se revisan las evidencias presentadas, en las que se corrobora el cargue del formulario de conocimiento del cliente o contratante, es importante mencionar que para el segundo semestre de debe dar estricto cumplimiento a la validación en las listas restrictivas, toda vez que ya se cuenta con contrato con un nuevo proveedor. </t>
    </r>
  </si>
  <si>
    <t>Seguimiento de Tercera línea: Se verifican consultas aleatorias de listas restrictivas tanto de OPS como personal de planta, realizadas en el primer semestre de 2025. Sin embargo se deben realizar esfuerzos adicionales para ampliar representativamente frente al número total de colaboradores de la Subred Sur.</t>
  </si>
  <si>
    <t xml:space="preserve">Primera línea: Para el primer semestre se realizó la consulta de las listas restrictivas para (ONU;OFAC;GAFI) y evaluación de riesgos de proveedores ( actividades ilícitas). 
Segunda línea: No se generan observaciones respecto al análisis y a las evidencias reportadas la cual da cumplimiento a la actividad programada.
 Primera línea Subsanación: Para el mes de enero 2025, se realizo la contratación masiva con un total de 3536, por tal motivo se realizo la revisión de documentos en los meses de octubre a diciembre de 2024, por tal motivo en la matriz de enero 2025, no se registra un mayor numero de consultas de listas restrictivas, se descarga un 20% del total de contratos de enero a junio 2025. 
II línea  Desde la segunda línea  se revisan las evidencias presentadas, en las que se corrobora el cargue del formulario de conocimiento del cliente o contratante, es importante mencionar que para el segundo semestre de debe dar estricto cumplimiento a la validación en las listas restrictivas, toda vez que ya se cuenta con contrato con un nuevo proveedor. </t>
  </si>
  <si>
    <t xml:space="preserve">Seguimiento de Tercera línea: Se verifican bases de datos de KONFIRMA correspondientes a consulta de las listas restrictivas.
</t>
  </si>
  <si>
    <t>Seguimiento de Tercera línea: Se verifica soporte de diligenciamiento en el aplicativo SIGEP.</t>
  </si>
  <si>
    <t>Seguimiento de Tercera línea: Se verifica la Directiva Conjunta 005 de 2023 Secretaría General Alcaldía Mayor de Bogotá, por la cual imparte "DIRECTRICES PARA LA ATENCIÓN Y GESTIÓN DE DENUNCIAS POR POSIBLES ACTOS DE CORRUPCIÓN, Y/O EXISTENCIA DE INHABILIDADES, INCOMPATIBILIDADES O CONFLICTO DE INTERESES Y PROTECCIÓN DE IDENTIDAD DEL DENUNCIANTE. 
Se debe fortalecer la gestión realizada para la formulación, aprobación, divulgación y seguimiento de la Política de protección a los denunciantes en la Subred Sur.</t>
  </si>
  <si>
    <t>Seguimiento de Tercera línea: Se verifica INFORME DE GESTIÓN - BUZÓN DE COLABORADORES SEGUNDO TRIMESTRE 2025, en el que se presentan 51 casos, relacionados con situaciones de violencia, discriminación maltrato, deshumanización, acoso, corrupción y/o conflicto de interés, etc. De igual manera, se observa la actualización al procedimiento Protección a colaboradores GH-CVS-SST-PR 04 V2.
Se debe continuar documentando los soportes, que evidencian la gestión definida en la actividad:  Documentar, aprobar, socializar (grupo de valor priorizado) el  procedimiento de canales de denuncias Institucionales</t>
  </si>
  <si>
    <t>Seguimiento de Tercera línea: Se verifica INFORME DE GESTIÓN - BUZÓN DE COLABORADORES SEGUNDO TRIMESTRE 2025, en el que se presentan 51 casos, relacionados con situaciones de violencia, discriminación maltrato, deshumanización, acoso y un caso de corrupción y/o conflicto de interés, etc.
Sin embargo, este informe corresponde exclusivamente a las denuncias realizadas mediante el Buzón de Colaboradores,  debe complementarse con el informe de gestión de las denuncias por presuntos actos de corrupción, recibidas por los demás canales de denuncia de la entidad (presencial, virtual, correo y buzón físico).</t>
  </si>
  <si>
    <r>
      <rPr>
        <sz val="9"/>
        <color rgb="FF000000"/>
        <rFont val="Arial"/>
        <family val="2"/>
      </rPr>
      <t xml:space="preserve">Primera línea: La Dirección de Contratación, a través de su área de Selección, llevó a cabo hasta el mes de enero la verificación en listas de chequeo con el proveedor KONFIRMA. Una vez vencido el contrato, se adelantó el estudio de mercado por medio de la plataforma SECOP II, bajo el consecutivo EM-068-2025.
Posteriormente, se llevó a cabo una invitación a cotizar bajo el consecutivo IC-038-2025, la cual fue declarada desierta mediante la Resolución No. 519 del 15 de mayo de 2025. Cumplidos los términos establecidos por la ley, se adelantó una nueva invitación a cotizar bajo el consecutivo IC-066-2025, la cual también fue declarada desierta mediante la Resolución No. 710 del 02 de julio de 2025.
Se adjuntan las evidencias correspondientes a lo descrito y se informa que se continúa trabajando de manera comprometida para garantizar la contratación de este servicio, que resulta fundamental para la operación institucional.
Adicionalmente, se adjuntar las validaciones en listas restrictivas que se han adelantado durante el primer trimestre 2025. 
Segunda línea: No se generan observaciones respecto al análisis y a las evidencias reportadas la cual da cumplimiento a la actividad programada.
</t>
    </r>
    <r>
      <rPr>
        <sz val="9"/>
        <rFont val="Arial"/>
        <family val="2"/>
      </rPr>
      <t xml:space="preserve"> Primer línea Subsanación:</t>
    </r>
    <r>
      <rPr>
        <sz val="9"/>
        <color rgb="FFFF0000"/>
        <rFont val="Arial"/>
        <family val="2"/>
      </rPr>
      <t xml:space="preserve"> </t>
    </r>
    <r>
      <rPr>
        <sz val="9"/>
        <color rgb="FF000000"/>
        <rFont val="Arial"/>
        <family val="2"/>
      </rPr>
      <t xml:space="preserve">De acuerdo a las listas restrictivas con el proveedor KONFIRMA, se realizo consulta hasta el mes de abril y mayo, teniendo en cuenta que aun funcionaba, en el mes de mayo se viene adelantando la invitación a cotizar y ya para el mes de julio se contrato con el Proveedor de Informa Colombia Cabe aclarar que para los meses mayo, junio y julio se realizo revisión por medio de los formatos de SARLAFT. Anexo listas restrictivas como soporte
</t>
    </r>
    <r>
      <rPr>
        <sz val="9"/>
        <rFont val="Arial"/>
        <family val="2"/>
      </rPr>
      <t>II línea</t>
    </r>
    <r>
      <rPr>
        <sz val="9"/>
        <color rgb="FFFF0000"/>
        <rFont val="Arial"/>
        <family val="2"/>
      </rPr>
      <t xml:space="preserve">: </t>
    </r>
    <r>
      <rPr>
        <sz val="9"/>
        <color rgb="FF000000"/>
        <rFont val="Arial"/>
        <family val="2"/>
      </rPr>
      <t xml:space="preserve">Desde la segunda línea  se revisan las evidencias presentadas, en las que se corrobora el cargue del formulario de conocimiento del cliente o contratante, es importante mencionar que para el segundo semestre de debe dar estricto cumplimiento a la validación en las listas restrictivas, toda vez que ya se cuenta con contrato con un nuevo proveedor. </t>
    </r>
  </si>
  <si>
    <t>Seguimiento de Tercera línea: Se verifica Resolución 519 del 15 de mayo de 2025, en la que se declara desierta la invitación a cotizar 038 de 2025, para contratar el servicio de consulta en linea de listas restrictivas.
A pesar de que se indica que la Dirección de Contratación, a través de su área de Selección, llevó a cabo hasta el mes de enero la verificación en listas de chequeo con el proveedor KONFIRMA.  Para la siguiente revisión se debe dar completitud a todos el periodo evaluado. .</t>
  </si>
  <si>
    <t>Primera línea: Desde la dirección de Talento Humano Se cuenta con 12 personas que ingresaron como servidores públicos y quienes  realizaron el diligenciamiento  del SARLAFT , quedando en custodia de las hojas de vida. No se remite información por ser de carácter confidencial. 
Segunda línea: No se generan observaciones respecto al análisis y a las evidencias reportadas la cual da cumplimiento a la actividad programada.
 Primer línea Subsanación: Me permito anexar formatos de SARLAFT correspondientes al personal de Contratación desde el mes de enero al mes de junio 2025, por cada mes se anexa un 20% del personal contratado.</t>
  </si>
  <si>
    <r>
      <t xml:space="preserve">OBSERVACIONES DEL SEGUIMIENTO 
Tercera  Línea de defensa 
</t>
    </r>
    <r>
      <rPr>
        <sz val="10"/>
        <color rgb="FF000000"/>
        <rFont val="Arial"/>
        <family val="2"/>
      </rPr>
      <t>(Descripción de las evidencias del seguimiento y aclaraciones)</t>
    </r>
  </si>
  <si>
    <t xml:space="preserve">Primera línea: Se cuenta con el Buzón de Colaboradores - Se anexa informes.
Segunda línea: No se generan observaciones respecto al análisis y a las evidencias reportadas la cual da cumplimiento a la actividad programada.
II linea de defensa, no se evidencia la subsanación solicitada por la OCI. </t>
  </si>
  <si>
    <t xml:space="preserve">Primera y segunda línea: Se da cumplimiento a la actividad de socializar la Política de Administración del Riesgo, así como el manual de Administración del Riesgo Institucional, en el marco del Plan Institucional de Capacitación (formación-socialización), se presenta el listado del personal que realizó el curso durante el primer semestre de 2025, a través de la plataforma MAO.
04/09/2025
SUBSANACIÓN I LÍNEA:
Efectivamente, se confirma que el número de colaboradores que realizaron el curso durante el primer semestre no representa la cobertura esperada. No obstante, es importante señalar que el curso de Administración del Riesgo se encontraba deshabilitado, toda vez que la plataforma MAO estaba en proceso de migración hacia la nueva plataforma de aprendizaje SMARTSUR, y los contenidos del curso se encuentran actualmente en proceso de actualización.
22 de septiembre: Desde la segunda línea de defensa se revisa la información a la espera de que en el segundo semestre del 2025 el numero de colaboradores que tengan socialización sea mayor. </t>
  </si>
  <si>
    <t xml:space="preserve">Primera línea: Teniendo en cuenta que los servidores públicos cuentan con fecha 31 de julio para realizar la actualización de la declaración de Bienes y Rentas, a la fecha se cuenta con el 29,5% de diligenciamiento de Bienes y Rentas
Segunda línea: No se generan observaciones respecto al análisis y a las evidencias reportadas la cual da cumplimiento a la actividad programada.
 Primera línea Subsanación: Se presenta la analítica de datos el DASC con datos actualizados hasta el 31 de julio de 2025, sobre el cumplimiento de la declaración de bienes y rentas de servidores públicos y contratistas de la entidad. La Subred Integrada de Servicios de Salud Sur E.S.E. presenta un 98% de cumplimiento en la declaración de bienes y rentas, con solo un 2% pendiente, destacándose entre las entidades con el mayor porcentaje de cumplimiento. En cuanto a los 728 servidores obligados a presentar la declaración, 714 servidores cumplieron con esta obligación, alcanzando un 98,1% de cumplimiento. En relación con los 3.657 contratistas con contrato vigente, 3.482 presentaron su declaración, logrando un 95,2% de cumplimiento. 
II línea : Desde la segunda línea de defensa se revisa la información cargada, en la que se evidencia que la Subred Integrada de Servicios de Salud Sur E.S.E. presenta un 98% de cumplimiento en la declaración de bienes y rentas. </t>
  </si>
  <si>
    <t xml:space="preserve">Seguimiento de Tercera línea: Se verifica soporte de cumplimiento de colaboradores activos de planta que han realizado la declaración de bienes y rentas en el aplicativo SIDEAP a 3 de julio de 2025, con un numero de 215 de 728, representando el 29,5% de cumplimiento, ya que el plazo para realizarlo de manera obligatoria es el 31 de julio.
Sin embargo, no se presentan datos relacionados con los colaboradores de OPS, que son el mayor porcentaje de colaboradores en la Subred Sur, situación que debe corregirse para la siguiente revisión. </t>
  </si>
  <si>
    <r>
      <rPr>
        <sz val="9"/>
        <color rgb="FF000000"/>
        <rFont val="Arial"/>
        <family val="2"/>
      </rPr>
      <t xml:space="preserve">Primera línea: En el marco de la estrategia de articulación interna, la Subred Integrada de Servicios de Salud Sur E.S.E. ha consolidado un modelo de gestión de redes internas que permite el intercambio fluido de información entre los diferentes procesos de la entidad, con el fin de garantizar una operación articulada, eficiente y centrada en el usuario.
Aunque no se cuenta con un mapa gráfico específico de redes internas, la Subred dispone de un Mapa de Procesos institucional, el cual sirve como guía estructural para identificar las relaciones funcionales y de comunicación entre los procesos estratégicos, misionales, de apoyo y de evaluación. Este mapa constituye la base para el funcionamiento de las redes internas, al evidenciar cómo se conectan los diferentes actores institucionales y cómo circula la información a lo largo de la entidad.
A través de esta articulación, se promueve:
La optimización de las operaciones internas, reduciendo tiempos y evitando la duplicación de esfuerzos.
La mejora en la eficiencia institucional, mediante el uso efectivo de canales formales de comunicación y sistemas de información.
La reducción de costos operativos, al permitir una mejor trazabilidad y control de los procesos.
El fortalecimiento de la atención centrada en el usuario, al facilitar respuestas integrales y oportunas.
El aumento en la satisfacción de los usuarios y de la ciudadanía, al garantizar una prestación de servicios más ágil, coherente y transparente.
Este modelo de articulación interna se sostiene en el uso de canales establecidos como el correo institucional, reuniones periódicas de articulación, plataformas digitales, sistemas de información corporativos y equipos de trabajo interdependencias, los cuales favorecen la coordinación, el seguimiento y la mejora continua.
</t>
    </r>
    <r>
      <rPr>
        <b/>
        <sz val="9"/>
        <color rgb="FFFF0000"/>
        <rFont val="Arial"/>
        <family val="2"/>
      </rPr>
      <t xml:space="preserve">18 de septiembre de 2025 – Subsanación
</t>
    </r>
    <r>
      <rPr>
        <sz val="9"/>
        <color rgb="FF000000"/>
        <rFont val="Arial"/>
        <family val="2"/>
      </rPr>
      <t xml:space="preserve">
En atención a la observación realizada, se procede a efectuar la subsanación mediante la presentación de la propuesta gráfica del mapa de redes internas y externas, elaborada conforme a los lineamientos establecidos en el anexo técnico al Programa de Transparencia y Ética Pública (PTEP) de la Secretaría de Transparencia, en el cual se señala que las redes internas y externas deben visibilizar las instancias, dependencias y actores clave que intervienen en la gestión de la integridad, la prevención de riesgos de corrupción y el fortalecimiento de la cultura organizacional.
De esta manera, se da cumplimiento a lo solicitado, aportando un insumo que facilita la identificación, articulación y fortalecimiento de las relaciones estratégicas tanto al interior de la entidad como con actores externos relevantes y dicho mapa será sometido a aprobación para su posterior publicación y divulgación. 
</t>
    </r>
    <r>
      <rPr>
        <sz val="9"/>
        <color rgb="FFFF0000"/>
        <rFont val="Arial"/>
        <family val="2"/>
      </rPr>
      <t xml:space="preserve">22 de septiembre: </t>
    </r>
    <r>
      <rPr>
        <sz val="9"/>
        <color rgb="FF000000"/>
        <rFont val="Arial"/>
        <family val="2"/>
      </rPr>
      <t xml:space="preserve">Desde la segunda línea de defensa, se revisa el mapa de redes internas y externas, el cual se encuentra en proceso de aprobación e implementación. 
</t>
    </r>
  </si>
  <si>
    <t xml:space="preserve">Seguimiento de Tercera línea: Acorde con las  características de un mapa de redes internas,  se presenta la primera versión. 
</t>
  </si>
  <si>
    <r>
      <rPr>
        <sz val="9"/>
        <color rgb="FF000000"/>
        <rFont val="Arial"/>
        <family val="2"/>
      </rPr>
      <t xml:space="preserve">Primera línea: La Subred Integrada de Servicios de Salud Sur E.S.E. cuenta con una amplia red de articulación externa, a través de la cual se establecen relaciones institucionales con diversas entidades del Distrito, organizaciones del sector salud y otros grupos de interés.
Esta articulación permite fortalecer la coordinación interinstitucional, el trabajo colaborativo y el cumplimiento de los objetivos misionales, promoviendo una gestión integral y transparente.
Como parte de esta red, la Subred Sur identifica y mantiene actualizados los siguientes directorios:
Directorio de entidades del Distrito con las que se tiene relación:
https://www.subredsur.gov.co/transparencia/1informacion-entidad/1-6directorio-entidades
Directorio de agremiaciones y grupos de interés con los que se articula la Subred Sur:
https://www.subredsur.gov.co/transparencia/1informacion-entidad/1-7directorio-agremiaciones
Estos espacios de relacionamiento externo fortalecen los canales de diálogo, cooperación y participación, esenciales para una gestión pública efectiva y orientada al servicio ciudadano.
Adicional, se tiene caracterizado nuestro grupo de interés: https://www.subredsur.gov.co/transparencia/informacion-grupos-interes
Segunda línea: No se generan observaciones respecto al análisis y a las evidencias reportadas la cual da cumplimiento a la actividad programada.
</t>
    </r>
    <r>
      <rPr>
        <sz val="9"/>
        <color rgb="FFFF0000"/>
        <rFont val="Arial"/>
        <family val="2"/>
      </rPr>
      <t xml:space="preserve">18 de septiembre de 2025 – Subsanación
</t>
    </r>
    <r>
      <rPr>
        <sz val="9"/>
        <color rgb="FF000000"/>
        <rFont val="Arial"/>
        <family val="2"/>
      </rPr>
      <t xml:space="preserve">
En atención a la observación realizada, se procede a efectuar la subsanación mediante la presentación de la propuesta gráfica del mapa de redes internas y externas, elaborada conforme a los lineamientos establecidos en el anexo técnico al Programa de Transparencia y Ética Pública (PTEP) de la Secretaría de Transparencia, en el cual se señala que las redes internas y externas deben visibilizar las instancias, dependencias y actores clave que intervienen en la gestión de la integridad, la prevención de riesgos de corrupción y el fortalecimiento de la cultura organizacional.
De esta manera, se da cumplimiento a lo solicitado, aportando un insumo que facilita la identificación, articulación y fortalecimiento de las relaciones estratégicas tanto al interior de la entidad como con actores externos relevantes y dicho mapa será sometido a aprobación para su posterior publicación y divulgación. 
</t>
    </r>
    <r>
      <rPr>
        <sz val="9"/>
        <color rgb="FFFF0000"/>
        <rFont val="Arial"/>
        <family val="2"/>
      </rPr>
      <t xml:space="preserve">22 de septiembre: </t>
    </r>
    <r>
      <rPr>
        <sz val="9"/>
        <color rgb="FF000000"/>
        <rFont val="Arial"/>
        <family val="2"/>
      </rPr>
      <t xml:space="preserve">Desde la segunda línea de defensa, se revisa el mapa de redes internas y externas, el cual se encuentra en proceso de aprobación e implementación. </t>
    </r>
  </si>
  <si>
    <t xml:space="preserve">Primera línea:  Durante el segundo cuatrimestre se realizó la capacitación a 41 colaboradores de la línea de frente dentro de los que se incluyeron los equipos de trabajo social, PQRSF y participación comunitaria.  
Segunda línea: No se generan observaciones respecto al análisis y a las evidencias reportadas la cual da cumplimiento a la actividad programada.
22 de septiembre SUBSANACIÓN: 
Durante el IV trimestre del año 2025 y con el fin de avanzar en la capacitación de lenguaje claro se concreto espacio con los supervisores de aseo y vigilancia para el próximo 23 de septiembre.
Asimismo,  se hablo con la referente de facturación solicitando el espacio para realizar dicha capacitación con el personal de facturación, esto el propósito de avanzar en la cobertura propuesta.
Lo anterior, proyecta realizarse en los meses de septiembre y octubre para revisar el cumplimiento y en caso que aún falte un porcentaje de colaboradores por capacitar establecer acciones que permitan avanzar hacia el cumplimiento de la acción.
22 de septiembre: Desde la segunda línea de defensa, se revisa el análisis de subsanación presentado por la oficina de participación, a la espera de que en el segundo semestre sea ampliada la cobertura de colaboradores capacitados. 
</t>
  </si>
  <si>
    <t xml:space="preserve">Primera línea: Se realiza actualización y solicitud a las áreas de actualización de los siguientes informes: 
- Carta de trato digno, está en proceso de rediseño por parte del área de comunicaciones con radicado 30513.
- Se evidencia pendiente actualización de : Plan de acción y Plan Operativo correspondiente al 2025, Plan estratégico de seguridad vial correspondiente al año 2025, se solicitan vía correo electrónico a las áreas a cargo
- Se evidencia pendiente actualización de : PTEP I Cuatrimestre, Informe de gastos de austeridad 2025, Informe de gestión 2023 y 2024 e informe de rendición de cuentas 2022,2023,2024.  
- Se solicito la publicación de horarios presencial por unidades.   
Segunda línea: No se generan observaciones respecto al análisis y a las evidencias reportadas la cual da cumplimiento a la actividad programada.
Subsanación 19 de septiembre 
Se verifican los documentos publicados en la página web por parte del Subproceso de Necesidades y Expectativas evidenciando el cumplimiento de los mismos frente a la actualización
22 de septiembre: Desde la segunda línea se verifica a subsanación, evidenciando que los contenidos en la página web de la entidad, estén actualizados </t>
  </si>
  <si>
    <t>Primera línea: Se realizó diligenciamiento de matriz ITA para el año 2025, donde se evalúa el Anexo Técnico 1. Accesibilidad Web de la Res. 1519 de 2020, y se da cumplimiento a los ítems generados. Adicionalmente, se utilizó la herramienta Lighthouse que tiene Google Chrome para realizar diagnóstico de accesibilidad web según criterios y estándares internacionales donde se arroja una puntuación de accesibilidad del 88%. 
Segunda línea: 
La actividad se cumplió al 100% y, desde la Segunda Línea de Defensa, se considera un resultado altamente satisfactorio.
22 de septiembre: Subsanación primera línea: En el marco del diligenciamiento del ITA 2025, solicitado por la Procuraduría General de la Nación, se llevó a cabo la verificación de los criterios de accesibilidad web, lo cual se encuentra respaldado en el certificado que se adjunta.  
22 de septiembre: Desde la segunda línea de defensa se revisa la información de subsanación, en la cual se evidencia el certificado de accesibilidad, el informe ligthhouse de así como la matriz ITA a presentar y que consolida el monitoreo de los contenidos publicados en la página web de la entidad.</t>
  </si>
  <si>
    <t xml:space="preserve">Seguimiento anual, no aplica para el segundo trimestre
04/09/2025
SUBSANACIÓN I LÍNEA:
Proceso Comunicación Estratégica: se trabaja por incluir lenguaje de señas en la página web, en articulación con otras áreas se ha implementado este lenguaje con la finalidad de mejorar el acceso a usuarios con discapacidad auditiva.
El seguimiento se tiene previsto para el III trimestre, sin embargo, con el fin de subsanar el seguimiento de la III línea se adjunta en evidencias, informe con el avance a hoy.
Soporte: Informe de uso de lenguaje de señas.
22 de septiembre de 2025: Desde la segunda línea de defensa, se revisa el informe presentado y se corroboran que los menú de la página web de la entidad cuenten con la descripción en lengua de señas. </t>
  </si>
  <si>
    <t>1.   inventario</t>
  </si>
  <si>
    <r>
      <t xml:space="preserve">Seguimiento anual, no aplica para el segundo trimestre
04/09/2025
SUBSANACIÓN I LÍNEA:
Proceso de gestión documental: Se cuenta con publicación del activos de informacion del mes de enero de 2025 </t>
    </r>
    <r>
      <rPr>
        <sz val="10"/>
        <color theme="8"/>
        <rFont val="Arial"/>
        <family val="2"/>
      </rPr>
      <t>https://www.subredsur.gov.co/transparencia/datos-abiertos/7-1instrumentos-gestion-informacion/7-1-1registro-activos-informacion/registro-activos-de-informacion-14-ene-2025/14/01/2025</t>
    </r>
    <r>
      <rPr>
        <sz val="10"/>
        <rFont val="Arial"/>
        <family val="2"/>
      </rPr>
      <t xml:space="preserve">
22 de septiembre: Desde la segunda línea de defensa, se verifica la publicación de los activos de información de la vigencia 2025. </t>
    </r>
  </si>
  <si>
    <r>
      <rPr>
        <sz val="8"/>
        <color rgb="FF000000"/>
        <rFont val="Arial"/>
        <family val="2"/>
      </rPr>
      <t xml:space="preserve">Primera línea: La entidad cuenta con los instrumentos de gestión publica 
https://www.subredsur.gov.co/transparencia/datos-abiertos - Punto: 7.1.3. Esquema de publicación de la información 
Se evidencia publicado en la página web de la entidad el procedimiento PUBLICACIÓN INFORMACIÓN PÁGINA WEB EINTRANET GI-TICS-PR-01 V2, documentos que permite Establecer las actividades a realizar para la publicación de información en la Página Web e intranet de la Subred Integrada de Servicios de Salud Sur E.S.E
Se evidencia en el GD-ADA-FT-04 V2 índice de información clasificada y reservada    y GI-TIC-FT-01 V1-ACTIVOS-DE-INFORMACION-PROCESOS-2024 instrumentos que permiten evidenciar la identificación de los actores de información de la entidad los cuales pueden ser consultados en la página web de la entidad: 
https://www.subredsur.gov.co/transparencia/datos-abiertos - Punto: 7.1.1 y 7.1.2 
https://www.subredsur.gov.co/transparencia/datos-abiertos/7-1instrumentos-gestion-informacion/7-1-1registro-activos-informacion/registro-activos-de-informacion-2024/31/07/2024
https://www.subredsur.gov.co/transparencia/datos-abiertos/7-1instrumentos-gestion-informacion/7-1-2indice-info-clasificada/indice-de-informacion-clasificada-y-reservada-subred-sur-2022/31/12/2022. 
Segunda línea: Se valida la información suministrada dando cumplimiento a las actividades propuestas en el marco de la Política de Gobierno Digital. 
La actividad se cumplió al 100% y, desde la Segunda Línea de Defensa, se considera un resultado altamente satisfactorio.
</t>
    </r>
    <r>
      <rPr>
        <sz val="8"/>
        <rFont val="Arial"/>
        <family val="2"/>
      </rPr>
      <t xml:space="preserve">
04/09/2025 
SUBSANACION LINEA 
</t>
    </r>
    <r>
      <rPr>
        <sz val="8"/>
        <color rgb="FF000000"/>
        <rFont val="Arial"/>
        <family val="2"/>
      </rPr>
      <t xml:space="preserve">Proceso gestión documental: los instrumentos archivísticos de activos de informacion, índice de informacion clasificada y esquema de publicación , están publicados en página web, los cuales no tiene obligatoriedad frente a aprobación por acto administrativo y se cuenta con el PGD programa de gestión documental el cual define el ciclo documental de la entidad en la fases de : planeación, producción, gestión y tramite, organización, transferencias, disposición de los documentos, preservación a largo plazo y valoración. Publicado en página web 
</t>
    </r>
    <r>
      <rPr>
        <sz val="8"/>
        <rFont val="Arial"/>
        <family val="2"/>
      </rPr>
      <t xml:space="preserve">22 de septiembre de 2025: Desde la segunda línea de defensa, se revisa la aclaración solicitada por la OCI, sin comentarios al respecto. </t>
    </r>
  </si>
  <si>
    <t xml:space="preserve">Primera línea: Se realizó capacitación en el segundo trimestre del año 2025, a 28 integrantes de las Formas de participación que era el numero programado para este periodo;  el total de integrantes a capacitar es de 130 personas en como acceder al botón de denuncias. se anexa informe del taller de innovación y el informe de capacitación.
Segunda línea: Durante el segundo trimestre de 2025, en cumplimiento de la actividad relacionada con la capacitación a la ciudadanía, a través de las Formas de Participación, se realizó el taller de innovación en Relacionamiento con la Ciudadanía. 
La actividad se cumplió al 100% y, desde la Segunda Línea de Defensa, se considera un resultado altamente satisfactorio.
Subsanación 19 de septiembre 
En el tercer trimestre del año 2025 se llevó a cabo una capacitación dirigida a 39 integrantes de las formas de participación comunitaria, cumpliendo con el número programado para este periodo. La meta total es capacitar a 130 personas en el uso del Botón de Denuncias como herramienta para la presentación de posibles actos de corrupción. Como soporte de la actividad, se anexa acta de reunión y listado de asistencia
22 de septiembre: Desde la segunda línea de defensa se revisa la información suministrada por el proceso, sin embargo, es de aclarar que esta obedece al 3 trimestre y no es objeto del presente seguimiento. </t>
  </si>
  <si>
    <t>Seguimiento de Tercera línea: Se verifican soportes de las capacitaciones realizadas a 7 integrantes de las formas de participación en el primer trimestre y 28 en el segundo cuatrimestre, para un total de 35. Es importante resaltar que este número, representa un porcentaje muy bajo de cobertura, teniendo en cuenta que de acuerdo a lo definido por el proceso, se proyectó capacita a un total de 130 integrantes en la vigencia 2025.
 En este sentido se recomienda adelantar un plan de contingencia para poder dar cumplimiento en el segundo semestre, a la meta establecida para el año 2025.</t>
  </si>
  <si>
    <t>EVALUACIÓN</t>
  </si>
  <si>
    <t>MONITOREO</t>
  </si>
  <si>
    <t>SEGUIMIENTO Y EVALUACIÓN</t>
  </si>
  <si>
    <t>Mejora a implementar</t>
  </si>
  <si>
    <t>Beneficio al ciudadano y/o entidad</t>
  </si>
  <si>
    <t>Fecha inicio</t>
  </si>
  <si>
    <t>Fecha final implementación</t>
  </si>
  <si>
    <t>Monitoreo jefe planeación</t>
  </si>
  <si>
    <t xml:space="preserve"> Valor ejecutado (%)</t>
  </si>
  <si>
    <t>Observaciones/Recomendaciones</t>
  </si>
  <si>
    <t>Seguimiento jefe control interno</t>
  </si>
  <si>
    <t xml:space="preserve">Para la asignación de citas de los diferentes servicios la Subred Integrada de Servicios de Salud Sur, dispone de canales presenciales y no presenciales para el acceso de los usuarios a los deferentes  servicio de salud .
Atención presencial l ( ventanillas integrales en las diferentes unidades de atención,  consultorios de rutas y programas demanda inducida y de la atención  
Atención no presencial : Call center,   Canales Telefónico, WhatsApp, chat, Outbound· Canal Correo y puntos satélites. </t>
  </si>
  <si>
    <t>Sí</t>
  </si>
  <si>
    <t>Se realizó el monitoreo al cumplimiento de la estrategia de racionalización de trámites, evidenciando que se cumple con el plan de trabajo propuesto. En el marco de esta estrategia, se implementó la mejora del trámite en la Entidad, se actualizó la información correspondiente en el Sistema Único de Información de Trámites – SUIT y se efectuó la socialización de la estrategia con la ciudadanía. Como resultado, los usuarios están siendo beneficiados con las mejoras implementadas.</t>
  </si>
  <si>
    <t>Respondió</t>
  </si>
  <si>
    <t>Pregunta</t>
  </si>
  <si>
    <t>Observación</t>
  </si>
  <si>
    <t>1. ¿Cuenta con el plan de trabajo para implementar la propuesta de mejora del trámite?</t>
  </si>
  <si>
    <t xml:space="preserve">Se verificó que la estrategia "Te agendo tu cita", cuenta con un plan de trabajo para su implementación durante la vigencia 2025. </t>
  </si>
  <si>
    <t>2. ¿Se implementó la mejora del trámite en la entidad?</t>
  </si>
  <si>
    <t xml:space="preserve">Se evidenció que de acuerdo con los informes anexos de seguimiento de la estrategia  “Te agendo tu cita”, esta se implementó en las unidades rurales y periurbanas de Nazareth, San Juan, Mochuelo, Pasquilla, La Flora, Reforma y Destino. Se reporta número de usuarios atendidos y las especialidades de mayor impacto. </t>
  </si>
  <si>
    <t>3. ¿Se actualizó el trámite en el SUIT incluyendo la mejora?</t>
  </si>
  <si>
    <t>Desde la Oficina de Control Interno se verificó que la mejora se registro en el formato integrado del tramite: Asignación de cita para la prestación de servicios en salud, la cual cuenta con una actualización registrada a 18 de julio de 2025.</t>
  </si>
  <si>
    <t>4. ¿Se ha realizado la socialización de la mejora tanto en la entidad como con los usuarios?</t>
  </si>
  <si>
    <t xml:space="preserve">De acuerdo con las evidencias suministradas y verificadas se realizó la socialización correspondiente a colaboradores y usuarios, en la cual se explica en que consiste la mejora del trámite y las unidades en las que se implementará. </t>
  </si>
  <si>
    <t>No</t>
  </si>
  <si>
    <t>5. ¿El usuario está recibiendo los beneficios de la mejora del trámite?</t>
  </si>
  <si>
    <t>6. ¿La entidad ya cuenta con mecanismos para medir los beneficios que recibirá el usuario por la mejora del trámite?</t>
  </si>
  <si>
    <t>Evaluación Oficina de Control Interno</t>
  </si>
  <si>
    <t>I</t>
  </si>
  <si>
    <t>II</t>
  </si>
  <si>
    <t>III</t>
  </si>
  <si>
    <r>
      <t xml:space="preserve">2. COMPONENTE PROGRAMATICO
2.2 REDES Y ARTICULACION
2.2.1 REDES INTERNAS 
2.2.2 REDES EXTERNAS
</t>
    </r>
    <r>
      <rPr>
        <sz val="10"/>
        <color rgb="FF000000"/>
        <rFont val="Arial"/>
        <family val="2"/>
      </rPr>
      <t xml:space="preserve">
Articular al 100% los espacios internos y externos de intercambio de datos para la toma de decisiones en la gestión de riesgos, promoción de la transparencia y gestión de lo público</t>
    </r>
  </si>
  <si>
    <r>
      <t xml:space="preserve">2. COMPONENTE PROGRAMATICO
2.3 MODELO DE ESTADO ABIERTO
2.3.1  ACCESO A LA INFORMACIÓN PUBLICA Y  TRANSPARENCIA
</t>
    </r>
    <r>
      <rPr>
        <sz val="10"/>
        <color rgb="FF000000"/>
        <rFont val="Arial"/>
        <family val="2"/>
      </rPr>
      <t xml:space="preserve">
Cumplimiento del 98% de la matriz ITA en el marco de la resolución 1519</t>
    </r>
  </si>
  <si>
    <t>1. COMPONENTE TRANSVERSAL: Cumplimiento del 100% de las seis (5) actividades en el marco de los Planes Estratégicos de la Entidad</t>
  </si>
  <si>
    <t>2. COMPONENTE PROGRAMATICO-  2.1 ADMINISTRACION DEL RIESGO -  2.1.1 INTEGRIDAD
Cumplimiento del 100% de las  actividades en el marco de las Políticas de Integridad-Conflictos de Interés-Antisoborno y Anticorrupción, Política de Administración del Riesgo</t>
  </si>
  <si>
    <t>2. COMPONENTE PROGRAMATICO 2.1 ADMINISTRACION DEL RIESGO  2.1.2  SUBSISTEMA SARLAFT
Cumplimiento del 100% de las  actividades en el marco de las Política SARLAFT</t>
  </si>
  <si>
    <t>2. COMPONENTE PROGRAMATICO - 2.1.3 ADMINISTRACION DEL RIESGO / CANALES DE DENUNCIA
Cumplimiento del 100% de las  actividades de Canales de Denuncia en el marco de la Política de Transparencia y Acceso a la Información Pública.</t>
  </si>
  <si>
    <t>2. COMPONENTE PROGRAMATICO - 2.1.4 ADMINISTRACION DEL RIESGO / DEBIDA DILIGENCIA
Cumplimiento del 100% de las  actividades en el marco de la Política SARLAFT</t>
  </si>
  <si>
    <t>2. COMPONENTE PROGRAMATICO - 2.2 REDES Y ARTICULACION-  2.2.1 REDES INTERNAS - 2.2.2 REDES EXTERNAS
Articular al 100% los espacios internos y externos de intercambio de datos para la toma de decisiones en la gestión de riesgos, promoción de la transparencia y gestión de lo público.</t>
  </si>
  <si>
    <t>2. COMPONENTE PROGRAMATICO - 2.3 MODELO DE ESTADO ABIERTO - 2.3.3 DIALOGO Y CORRESPONSABILIDAD
Cumplimiento al 100% de las actividades propuestas en el marco de la Política de  Participación Ciudadana.</t>
  </si>
  <si>
    <t>2. COMPONENTE PROGRAMATICO- 2.3 MODELO DE ESTADO ABIERTO- 2.3.1  ACCESO A LA INFORMACIÓN PUBLICA Y  TRANSPARENCIA
Cumplimiento del 98% de la matriz ITA en el marco de la Resolución 1519.</t>
  </si>
  <si>
    <t>2. COMPONENTE PROGRAMATICO- 2.3 MODELO DE ESTADO ABIERTO- 2.3.2 CULTURA DE LEGALIDAD Y ESTADO ABIERTO
Cumplimiento al 100% de las actividades propuestas en el marco de la Política de Gobierno Digital</t>
  </si>
  <si>
    <t xml:space="preserve">2. COMPONENTE PROGRAMATICO- 2.4 INICIATIVAS ADICIONALES - 2.4.1 RACIONALIZACION DE TRAMITES
Cumplimiento al 100% de las actividades propuestas en el marco de la Política de Racionalización de Trámites  </t>
  </si>
  <si>
    <t>2. COMPONENTE PROGRAMATICO- 2.4 INICIATIVAS ADICIONALES- 2.4.2 RENDICION DE CUENTAS
Cumplimiento al 100% de las actividades propuestas en el marco de la Política de Rendición de Cuentas</t>
  </si>
  <si>
    <t>El Programa de Transparencia y Ética Empresarial a través de acciones y estrategias de Administración de Riesgos, Redes – Articulación, Modelo de Estado Abierto e Iniciativas Adicionales en la Subred Integrada de Servicios de Salud Sur E.S.E. promueve la transparencia, la ética, la integridad, la lucha contra la corrupción y la cultura de la legalidad bajo una perspectiva de corresponsabilidad en la prevención, detección y sanción de actos asociados a corrupción afianzando la confianza ciudadana y el respeto por lo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</si>
</sst>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6">
    <font>
      <sz val="11"/>
      <color theme="1"/>
      <name val="Calibri"/>
      <family val="2"/>
      <scheme val="minor"/>
    </font>
    <font>
      <b/>
      <sz val="10"/>
      <color rgb="FF002060"/>
      <name val="Arial"/>
      <family val="2"/>
    </font>
    <font>
      <b/>
      <sz val="14"/>
      <color theme="1"/>
      <name val="Arial"/>
      <family val="2"/>
    </font>
    <font>
      <sz val="10"/>
      <color theme="1"/>
      <name val="Arial"/>
      <family val="2"/>
    </font>
    <font>
      <b/>
      <sz val="10"/>
      <color theme="1"/>
      <name val="Arial"/>
      <family val="2"/>
    </font>
    <font>
      <b/>
      <sz val="11"/>
      <color theme="1"/>
      <name val="Arial"/>
      <family val="2"/>
    </font>
    <font>
      <sz val="11"/>
      <color theme="1"/>
      <name val="Arial"/>
      <family val="2"/>
    </font>
    <font>
      <b/>
      <sz val="20"/>
      <color theme="1"/>
      <name val="Arial"/>
      <family val="2"/>
    </font>
    <font>
      <b/>
      <sz val="12"/>
      <color theme="1"/>
      <name val="Arial"/>
      <family val="2"/>
    </font>
    <font>
      <i/>
      <u/>
      <sz val="12"/>
      <color theme="1"/>
      <name val="Arial"/>
      <family val="2"/>
    </font>
    <font>
      <sz val="11"/>
      <color theme="1"/>
      <name val="Calibri"/>
      <family val="2"/>
      <scheme val="minor"/>
    </font>
    <font>
      <sz val="11"/>
      <name val="Arial"/>
      <family val="2"/>
    </font>
    <font>
      <sz val="12"/>
      <color theme="1"/>
      <name val="Arial"/>
      <family val="2"/>
    </font>
    <font>
      <b/>
      <sz val="12"/>
      <color indexed="59"/>
      <name val="SansSerif"/>
    </font>
    <font>
      <sz val="10"/>
      <color indexed="8"/>
      <name val="SansSerif"/>
    </font>
    <font>
      <b/>
      <sz val="12"/>
      <color indexed="8"/>
      <name val="SansSerif"/>
    </font>
    <font>
      <b/>
      <sz val="10"/>
      <color indexed="8"/>
      <name val="SansSerif"/>
    </font>
    <font>
      <sz val="10"/>
      <name val="Arial"/>
      <family val="2"/>
    </font>
    <font>
      <b/>
      <sz val="18"/>
      <name val="Arial Narrow"/>
      <family val="2"/>
    </font>
    <font>
      <b/>
      <sz val="22"/>
      <color theme="1"/>
      <name val="Arial"/>
      <family val="2"/>
    </font>
    <font>
      <sz val="18"/>
      <color theme="1"/>
      <name val="Arial"/>
      <family val="2"/>
    </font>
    <font>
      <sz val="20"/>
      <color theme="1"/>
      <name val="Arial"/>
      <family val="2"/>
    </font>
    <font>
      <b/>
      <sz val="26"/>
      <color theme="1"/>
      <name val="Arial"/>
      <family val="2"/>
    </font>
    <font>
      <sz val="18"/>
      <color rgb="FFFF0000"/>
      <name val="Arial"/>
      <family val="2"/>
    </font>
    <font>
      <b/>
      <sz val="24"/>
      <color theme="1"/>
      <name val="Arial"/>
      <family val="2"/>
    </font>
    <font>
      <sz val="16"/>
      <color theme="1"/>
      <name val="Arial"/>
      <family val="2"/>
    </font>
    <font>
      <b/>
      <sz val="36"/>
      <color theme="1"/>
      <name val="Arial"/>
      <family val="2"/>
    </font>
    <font>
      <b/>
      <sz val="48"/>
      <color theme="1"/>
      <name val="Arial"/>
      <family val="2"/>
    </font>
    <font>
      <b/>
      <sz val="28"/>
      <color theme="0"/>
      <name val="Arial"/>
      <family val="2"/>
    </font>
    <font>
      <b/>
      <sz val="10"/>
      <name val="Arial"/>
      <family val="2"/>
    </font>
    <font>
      <sz val="10"/>
      <color rgb="FF000000"/>
      <name val="Arial"/>
      <family val="2"/>
    </font>
    <font>
      <b/>
      <sz val="10"/>
      <color rgb="FF000000"/>
      <name val="Arial"/>
      <family val="2"/>
    </font>
    <font>
      <sz val="9"/>
      <name val="Arial"/>
      <family val="2"/>
    </font>
    <font>
      <b/>
      <sz val="8"/>
      <color theme="1"/>
      <name val="Arial"/>
      <family val="2"/>
    </font>
    <font>
      <sz val="8"/>
      <color theme="1"/>
      <name val="Arial"/>
      <family val="2"/>
    </font>
    <font>
      <b/>
      <strike/>
      <sz val="8"/>
      <color theme="1"/>
      <name val="Arial"/>
      <family val="2"/>
    </font>
    <font>
      <sz val="10"/>
      <color rgb="FF000000"/>
      <name val="Arial"/>
    </font>
    <font>
      <sz val="10"/>
      <color theme="1"/>
      <name val="Arial"/>
    </font>
    <font>
      <sz val="10"/>
      <color rgb="FFFF0000"/>
      <name val="Arial"/>
    </font>
    <font>
      <sz val="9"/>
      <color theme="1"/>
      <name val="Arial"/>
      <family val="2"/>
    </font>
    <font>
      <sz val="9"/>
      <color rgb="FF000000"/>
      <name val="Arial"/>
      <family val="2"/>
    </font>
    <font>
      <sz val="9"/>
      <color rgb="FFFF0000"/>
      <name val="Arial"/>
      <family val="2"/>
    </font>
    <font>
      <b/>
      <sz val="9"/>
      <color rgb="FFFF0000"/>
      <name val="Arial"/>
      <family val="2"/>
    </font>
    <font>
      <sz val="8"/>
      <name val="Arial"/>
      <family val="2"/>
    </font>
    <font>
      <sz val="10"/>
      <color theme="8"/>
      <name val="Arial"/>
      <family val="2"/>
    </font>
    <font>
      <sz val="8"/>
      <color rgb="FF00000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8"/>
      <color indexed="72"/>
      <name val="SansSerif"/>
    </font>
    <font>
      <sz val="7"/>
      <color indexed="72"/>
      <name val="SansSerif"/>
    </font>
    <font>
      <sz val="7"/>
      <color theme="1"/>
      <name val="Calibri"/>
      <family val="2"/>
      <scheme val="minor"/>
    </font>
    <font>
      <b/>
      <sz val="24"/>
      <color theme="0"/>
      <name val="Arial"/>
      <family val="2"/>
    </font>
    <font>
      <b/>
      <sz val="26"/>
      <color theme="0"/>
      <name val="Arial"/>
      <family val="2"/>
    </font>
  </fonts>
  <fills count="25">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theme="0"/>
        <bgColor theme="0"/>
      </patternFill>
    </fill>
    <fill>
      <patternFill patternType="solid">
        <fgColor rgb="FFE7E6E6"/>
        <bgColor rgb="FFE7E6E6"/>
      </patternFill>
    </fill>
    <fill>
      <patternFill patternType="solid">
        <fgColor rgb="FFC5E0B3"/>
        <bgColor rgb="FFC5E0B3"/>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8" tint="0.79998168889431442"/>
        <bgColor indexed="64"/>
      </patternFill>
    </fill>
    <fill>
      <patternFill patternType="solid">
        <fgColor rgb="FF0070C0"/>
        <bgColor indexed="64"/>
      </patternFill>
    </fill>
    <fill>
      <patternFill patternType="solid">
        <fgColor rgb="FF78FE8E"/>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bgColor rgb="FFFEF2CB"/>
      </patternFill>
    </fill>
    <fill>
      <patternFill patternType="solid">
        <fgColor theme="0"/>
        <bgColor rgb="FFFFFFFF"/>
      </patternFill>
    </fill>
    <fill>
      <patternFill patternType="solid">
        <fgColor theme="0"/>
        <bgColor rgb="FF000000"/>
      </patternFill>
    </fill>
    <fill>
      <patternFill patternType="solid">
        <fgColor theme="9" tint="0.39997558519241921"/>
        <bgColor indexed="64"/>
      </patternFill>
    </fill>
    <fill>
      <patternFill patternType="solid">
        <fgColor theme="9" tint="0.39997558519241921"/>
        <bgColor rgb="FF000000"/>
      </patternFill>
    </fill>
    <fill>
      <patternFill patternType="solid">
        <fgColor indexed="22"/>
        <bgColor indexed="64"/>
      </patternFill>
    </fill>
    <fill>
      <patternFill patternType="solid">
        <fgColor theme="3"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theme="1"/>
      </left>
      <right/>
      <top/>
      <bottom style="thin">
        <color indexed="64"/>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s>
  <cellStyleXfs count="3">
    <xf numFmtId="0" fontId="0" fillId="0" borderId="0"/>
    <xf numFmtId="9" fontId="10" fillId="0" borderId="0" applyFont="0" applyFill="0" applyBorder="0" applyAlignment="0" applyProtection="0"/>
    <xf numFmtId="0" fontId="17" fillId="0" borderId="0" applyProtection="0"/>
  </cellStyleXfs>
  <cellXfs count="309">
    <xf numFmtId="0" fontId="0" fillId="0" borderId="0" xfId="0"/>
    <xf numFmtId="0" fontId="14" fillId="9" borderId="0" xfId="0" applyFont="1" applyFill="1" applyAlignment="1">
      <alignment horizontal="left" vertical="top" wrapText="1"/>
    </xf>
    <xf numFmtId="0" fontId="16" fillId="9" borderId="7" xfId="0" applyFont="1" applyFill="1" applyBorder="1" applyAlignment="1">
      <alignment horizontal="center" vertical="center" wrapText="1"/>
    </xf>
    <xf numFmtId="0" fontId="14" fillId="9" borderId="7" xfId="0" applyFont="1" applyFill="1" applyBorder="1" applyAlignment="1">
      <alignment horizontal="left" vertical="center" wrapText="1"/>
    </xf>
    <xf numFmtId="0" fontId="14" fillId="9" borderId="7" xfId="0" applyFont="1" applyFill="1" applyBorder="1" applyAlignment="1">
      <alignment horizontal="center" vertical="center" wrapText="1"/>
    </xf>
    <xf numFmtId="0" fontId="3" fillId="2" borderId="0" xfId="0" applyFont="1" applyFill="1" applyProtection="1">
      <protection locked="0"/>
    </xf>
    <xf numFmtId="0" fontId="2" fillId="0" borderId="1" xfId="0" applyFont="1" applyBorder="1" applyAlignment="1" applyProtection="1">
      <alignment horizontal="center" vertical="center" wrapText="1"/>
      <protection locked="0"/>
    </xf>
    <xf numFmtId="0" fontId="3" fillId="0" borderId="0" xfId="0" applyFont="1" applyProtection="1">
      <protection locked="0"/>
    </xf>
    <xf numFmtId="0" fontId="4" fillId="3" borderId="1" xfId="0" applyFont="1" applyFill="1" applyBorder="1" applyAlignment="1" applyProtection="1">
      <alignment horizontal="center" vertical="center" textRotation="90" wrapText="1"/>
      <protection locked="0"/>
    </xf>
    <xf numFmtId="0" fontId="4" fillId="3" borderId="1"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6" fillId="0" borderId="0" xfId="0" applyFont="1" applyAlignment="1">
      <alignment horizontal="center" wrapText="1"/>
    </xf>
    <xf numFmtId="0" fontId="6" fillId="0" borderId="0" xfId="0" applyFont="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3" fillId="13" borderId="1"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6" fillId="0" borderId="0" xfId="0" applyFont="1" applyAlignment="1">
      <alignment wrapText="1"/>
    </xf>
    <xf numFmtId="0" fontId="21" fillId="0" borderId="19" xfId="0" applyFont="1" applyBorder="1" applyAlignment="1">
      <alignment horizontal="center" vertical="center" wrapText="1"/>
    </xf>
    <xf numFmtId="0" fontId="21" fillId="0" borderId="19" xfId="0" applyFont="1" applyBorder="1" applyAlignment="1">
      <alignment horizontal="left" vertical="center" wrapText="1"/>
    </xf>
    <xf numFmtId="0" fontId="23" fillId="13" borderId="19" xfId="0" applyFont="1" applyFill="1" applyBorder="1" applyAlignment="1">
      <alignment horizontal="center" vertical="center" wrapText="1"/>
    </xf>
    <xf numFmtId="0" fontId="20" fillId="14" borderId="19" xfId="0" applyFont="1" applyFill="1" applyBorder="1" applyAlignment="1">
      <alignment horizontal="center" vertical="center" wrapText="1"/>
    </xf>
    <xf numFmtId="0" fontId="19" fillId="0" borderId="20"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0" xfId="0" applyFont="1" applyBorder="1" applyAlignment="1">
      <alignment horizontal="left" vertical="center" wrapText="1"/>
    </xf>
    <xf numFmtId="0" fontId="20" fillId="14" borderId="21" xfId="0" applyFont="1" applyFill="1" applyBorder="1" applyAlignment="1">
      <alignment horizontal="center" vertical="center" wrapText="1"/>
    </xf>
    <xf numFmtId="0" fontId="21" fillId="0" borderId="0" xfId="0" applyFont="1" applyAlignment="1">
      <alignment vertical="center" wrapText="1"/>
    </xf>
    <xf numFmtId="0" fontId="21" fillId="7" borderId="19" xfId="0" applyFont="1" applyFill="1" applyBorder="1" applyAlignment="1">
      <alignment horizontal="center" vertical="center" wrapText="1"/>
    </xf>
    <xf numFmtId="0" fontId="19" fillId="0" borderId="19" xfId="0" applyFont="1" applyBorder="1" applyAlignment="1">
      <alignment horizontal="center" vertical="center" wrapText="1"/>
    </xf>
    <xf numFmtId="0" fontId="20" fillId="15" borderId="19"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0" borderId="24" xfId="0" applyFont="1" applyBorder="1" applyAlignment="1">
      <alignment horizontal="center" vertical="center" wrapText="1"/>
    </xf>
    <xf numFmtId="0" fontId="21" fillId="7" borderId="20"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0" borderId="4" xfId="0" applyFont="1" applyBorder="1" applyAlignment="1">
      <alignment horizontal="left" vertical="center" wrapText="1"/>
    </xf>
    <xf numFmtId="0" fontId="23" fillId="13" borderId="2" xfId="0" applyFont="1" applyFill="1" applyBorder="1" applyAlignment="1">
      <alignment horizontal="center" vertical="center" wrapText="1"/>
    </xf>
    <xf numFmtId="0" fontId="20" fillId="14" borderId="17" xfId="0" applyFont="1" applyFill="1" applyBorder="1" applyAlignment="1">
      <alignment horizontal="center" vertical="center" wrapText="1"/>
    </xf>
    <xf numFmtId="0" fontId="21" fillId="0" borderId="2" xfId="0" applyFont="1" applyBorder="1" applyAlignment="1">
      <alignment horizontal="left" vertical="center" wrapText="1"/>
    </xf>
    <xf numFmtId="0" fontId="20" fillId="14" borderId="2" xfId="0" applyFont="1" applyFill="1" applyBorder="1" applyAlignment="1">
      <alignment horizontal="center" vertical="center" wrapText="1"/>
    </xf>
    <xf numFmtId="0" fontId="6" fillId="0" borderId="28" xfId="0" applyFont="1" applyBorder="1" applyAlignment="1">
      <alignment horizontal="center" vertical="center" wrapText="1"/>
    </xf>
    <xf numFmtId="0" fontId="5"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vertical="center" wrapText="1"/>
    </xf>
    <xf numFmtId="0" fontId="8"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6" fillId="0" borderId="0" xfId="0" applyFont="1" applyProtection="1">
      <protection locked="0"/>
    </xf>
    <xf numFmtId="0" fontId="11" fillId="0" borderId="0" xfId="0" applyFont="1" applyProtection="1">
      <protection locked="0"/>
    </xf>
    <xf numFmtId="2" fontId="4" fillId="3" borderId="1" xfId="0" applyNumberFormat="1" applyFont="1" applyFill="1" applyBorder="1" applyAlignment="1" applyProtection="1">
      <alignment horizontal="center" vertical="center" textRotation="90" wrapText="1"/>
      <protection locked="0"/>
    </xf>
    <xf numFmtId="0" fontId="3" fillId="7" borderId="1" xfId="0" applyFont="1" applyFill="1" applyBorder="1" applyAlignment="1" applyProtection="1">
      <alignment horizontal="left" vertical="center" wrapText="1"/>
      <protection locked="0"/>
    </xf>
    <xf numFmtId="0" fontId="17" fillId="7"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9" fontId="17" fillId="7" borderId="1" xfId="0" applyNumberFormat="1" applyFont="1" applyFill="1" applyBorder="1" applyAlignment="1" applyProtection="1">
      <alignment horizontal="center" vertical="center" wrapText="1"/>
      <protection locked="0"/>
    </xf>
    <xf numFmtId="9" fontId="3" fillId="7" borderId="1" xfId="0" applyNumberFormat="1" applyFont="1" applyFill="1" applyBorder="1" applyAlignment="1" applyProtection="1">
      <alignment horizontal="center" vertical="center" wrapText="1"/>
      <protection locked="0"/>
    </xf>
    <xf numFmtId="0" fontId="11" fillId="0" borderId="0" xfId="0" applyFont="1" applyAlignment="1" applyProtection="1">
      <alignment horizontal="center"/>
      <protection locked="0"/>
    </xf>
    <xf numFmtId="2" fontId="4" fillId="18" borderId="1" xfId="0" applyNumberFormat="1" applyFont="1" applyFill="1" applyBorder="1" applyAlignment="1" applyProtection="1">
      <alignment horizontal="center" vertical="center" textRotation="90" wrapText="1"/>
      <protection locked="0"/>
    </xf>
    <xf numFmtId="0" fontId="4" fillId="18" borderId="1" xfId="0" applyFont="1" applyFill="1" applyBorder="1" applyAlignment="1" applyProtection="1">
      <alignment horizontal="center" vertical="center" textRotation="90" wrapText="1"/>
      <protection locked="0"/>
    </xf>
    <xf numFmtId="0" fontId="3" fillId="7" borderId="1" xfId="0" applyFont="1" applyFill="1" applyBorder="1" applyProtection="1">
      <protection locked="0"/>
    </xf>
    <xf numFmtId="0" fontId="3" fillId="7" borderId="1" xfId="0" applyFont="1" applyFill="1" applyBorder="1" applyAlignment="1" applyProtection="1">
      <alignment horizontal="left" vertical="center"/>
      <protection locked="0"/>
    </xf>
    <xf numFmtId="0" fontId="3" fillId="7" borderId="1" xfId="0" applyFont="1" applyFill="1" applyBorder="1" applyAlignment="1" applyProtection="1">
      <alignment wrapText="1"/>
      <protection locked="0"/>
    </xf>
    <xf numFmtId="0" fontId="3" fillId="18" borderId="1" xfId="0" applyFont="1" applyFill="1" applyBorder="1" applyAlignment="1" applyProtection="1">
      <alignment horizontal="left" vertical="center" wrapText="1"/>
      <protection locked="0"/>
    </xf>
    <xf numFmtId="0" fontId="17" fillId="7" borderId="1" xfId="0" applyFont="1" applyFill="1" applyBorder="1" applyAlignment="1" applyProtection="1">
      <alignment vertical="center" wrapText="1"/>
      <protection locked="0"/>
    </xf>
    <xf numFmtId="0" fontId="17" fillId="7" borderId="1" xfId="0" applyFont="1" applyFill="1" applyBorder="1" applyAlignment="1" applyProtection="1">
      <alignment horizontal="center" vertical="center" wrapText="1"/>
      <protection locked="0"/>
    </xf>
    <xf numFmtId="9" fontId="17" fillId="7" borderId="1" xfId="1" applyFont="1" applyFill="1" applyBorder="1" applyAlignment="1" applyProtection="1">
      <alignment horizontal="center" vertical="center" wrapText="1"/>
      <protection locked="0"/>
    </xf>
    <xf numFmtId="0" fontId="4" fillId="18" borderId="1" xfId="0" applyFont="1" applyFill="1" applyBorder="1" applyAlignment="1" applyProtection="1">
      <alignment horizontal="left" vertical="center" textRotation="90" wrapText="1"/>
      <protection locked="0"/>
    </xf>
    <xf numFmtId="0" fontId="3" fillId="7" borderId="0" xfId="0" applyFont="1" applyFill="1" applyProtection="1">
      <protection locked="0"/>
    </xf>
    <xf numFmtId="0" fontId="6" fillId="7" borderId="0" xfId="0" applyFont="1" applyFill="1" applyProtection="1">
      <protection locked="0"/>
    </xf>
    <xf numFmtId="0" fontId="4" fillId="18" borderId="1" xfId="0" applyFont="1" applyFill="1" applyBorder="1" applyAlignment="1" applyProtection="1">
      <alignment horizontal="center" vertical="center" wrapText="1"/>
      <protection locked="0"/>
    </xf>
    <xf numFmtId="0" fontId="17" fillId="7" borderId="1" xfId="0" applyFont="1" applyFill="1" applyBorder="1" applyProtection="1">
      <protection locked="0"/>
    </xf>
    <xf numFmtId="0" fontId="3" fillId="7" borderId="1" xfId="0" applyFont="1" applyFill="1" applyBorder="1" applyAlignment="1">
      <alignment horizontal="center" vertical="center" textRotation="90" wrapText="1"/>
    </xf>
    <xf numFmtId="0" fontId="3" fillId="19" borderId="0" xfId="0" applyFont="1" applyFill="1" applyProtection="1">
      <protection locked="0"/>
    </xf>
    <xf numFmtId="0" fontId="3" fillId="7" borderId="1" xfId="0" applyFont="1" applyFill="1" applyBorder="1" applyAlignment="1" applyProtection="1">
      <alignment horizontal="center" vertical="center"/>
      <protection locked="0"/>
    </xf>
    <xf numFmtId="0" fontId="30" fillId="19" borderId="1" xfId="0" applyFont="1" applyFill="1" applyBorder="1" applyAlignment="1" applyProtection="1">
      <alignment horizontal="center" vertical="center" wrapText="1"/>
      <protection locked="0"/>
    </xf>
    <xf numFmtId="0" fontId="30" fillId="19" borderId="1" xfId="0" applyFont="1" applyFill="1" applyBorder="1" applyAlignment="1" applyProtection="1">
      <alignment horizontal="left" vertical="center" wrapText="1"/>
      <protection locked="0"/>
    </xf>
    <xf numFmtId="10" fontId="3" fillId="7" borderId="1" xfId="0" applyNumberFormat="1" applyFont="1" applyFill="1" applyBorder="1" applyAlignment="1">
      <alignment horizontal="left" vertical="center" textRotation="90" wrapText="1"/>
    </xf>
    <xf numFmtId="9" fontId="3" fillId="7" borderId="1" xfId="0" applyNumberFormat="1" applyFont="1" applyFill="1" applyBorder="1" applyAlignment="1" applyProtection="1">
      <alignment horizontal="left" vertical="center" textRotation="90" wrapText="1"/>
      <protection locked="0"/>
    </xf>
    <xf numFmtId="2" fontId="4" fillId="7" borderId="1" xfId="0" applyNumberFormat="1" applyFont="1" applyFill="1" applyBorder="1" applyAlignment="1" applyProtection="1">
      <alignment horizontal="left" vertical="center" textRotation="90" wrapText="1"/>
      <protection locked="0"/>
    </xf>
    <xf numFmtId="0" fontId="4" fillId="7" borderId="1" xfId="0" applyFont="1" applyFill="1" applyBorder="1" applyAlignment="1" applyProtection="1">
      <alignment horizontal="left" vertical="center" textRotation="90" wrapText="1"/>
      <protection locked="0"/>
    </xf>
    <xf numFmtId="164" fontId="3" fillId="7" borderId="1" xfId="0" applyNumberFormat="1" applyFont="1" applyFill="1" applyBorder="1" applyAlignment="1">
      <alignment horizontal="left" vertical="center" textRotation="90" wrapText="1"/>
    </xf>
    <xf numFmtId="0" fontId="12" fillId="7" borderId="1" xfId="0" applyFont="1" applyFill="1" applyBorder="1" applyAlignment="1">
      <alignment horizontal="left" vertical="center" textRotation="90" wrapText="1"/>
    </xf>
    <xf numFmtId="9" fontId="3" fillId="7" borderId="1" xfId="0" applyNumberFormat="1" applyFont="1" applyFill="1" applyBorder="1" applyAlignment="1">
      <alignment horizontal="left" vertical="center" textRotation="90" wrapText="1"/>
    </xf>
    <xf numFmtId="0" fontId="3" fillId="7" borderId="1" xfId="0" applyFont="1" applyFill="1" applyBorder="1" applyAlignment="1">
      <alignment horizontal="left" vertical="center" textRotation="90" wrapText="1"/>
    </xf>
    <xf numFmtId="0" fontId="3" fillId="7" borderId="1" xfId="0" applyFont="1" applyFill="1" applyBorder="1" applyAlignment="1" applyProtection="1">
      <alignment horizontal="left" vertical="center" textRotation="90" wrapText="1"/>
      <protection locked="0"/>
    </xf>
    <xf numFmtId="2" fontId="4" fillId="18" borderId="1" xfId="0" applyNumberFormat="1" applyFont="1" applyFill="1" applyBorder="1" applyAlignment="1" applyProtection="1">
      <alignment horizontal="left" vertical="center" textRotation="90" wrapText="1"/>
      <protection locked="0"/>
    </xf>
    <xf numFmtId="164" fontId="3" fillId="18" borderId="1" xfId="0" applyNumberFormat="1" applyFont="1" applyFill="1" applyBorder="1" applyAlignment="1">
      <alignment horizontal="left" vertical="center" textRotation="90" wrapText="1"/>
    </xf>
    <xf numFmtId="0" fontId="3" fillId="18" borderId="1" xfId="0" applyFont="1" applyFill="1" applyBorder="1" applyAlignment="1" applyProtection="1">
      <alignment horizontal="left" vertical="center" textRotation="90" wrapText="1"/>
      <protection locked="0"/>
    </xf>
    <xf numFmtId="9" fontId="3" fillId="18" borderId="1" xfId="0" applyNumberFormat="1" applyFont="1" applyFill="1" applyBorder="1" applyAlignment="1">
      <alignment horizontal="left" vertical="center" textRotation="90" wrapText="1"/>
    </xf>
    <xf numFmtId="1" fontId="12" fillId="7" borderId="1" xfId="0" applyNumberFormat="1" applyFont="1" applyFill="1" applyBorder="1" applyAlignment="1">
      <alignment horizontal="left" vertical="center" textRotation="90" wrapText="1"/>
    </xf>
    <xf numFmtId="2" fontId="3" fillId="18" borderId="1" xfId="0" applyNumberFormat="1" applyFont="1" applyFill="1" applyBorder="1" applyAlignment="1" applyProtection="1">
      <alignment horizontal="left" vertical="center" textRotation="90" wrapText="1"/>
      <protection locked="0"/>
    </xf>
    <xf numFmtId="10" fontId="3" fillId="20" borderId="1" xfId="0" applyNumberFormat="1" applyFont="1" applyFill="1" applyBorder="1" applyAlignment="1">
      <alignment horizontal="left" vertical="center" textRotation="90" wrapText="1"/>
    </xf>
    <xf numFmtId="0" fontId="3" fillId="18" borderId="6" xfId="0" applyFont="1" applyFill="1" applyBorder="1" applyAlignment="1" applyProtection="1">
      <alignment horizontal="left" vertical="center" textRotation="90" wrapText="1"/>
      <protection locked="0"/>
    </xf>
    <xf numFmtId="9" fontId="3" fillId="20" borderId="6" xfId="0" applyNumberFormat="1" applyFont="1" applyFill="1" applyBorder="1" applyAlignment="1">
      <alignment horizontal="left" vertical="center" textRotation="90" wrapText="1"/>
    </xf>
    <xf numFmtId="10" fontId="3" fillId="20" borderId="6" xfId="0" applyNumberFormat="1" applyFont="1" applyFill="1" applyBorder="1" applyAlignment="1">
      <alignment horizontal="left" vertical="center" textRotation="90" wrapText="1"/>
    </xf>
    <xf numFmtId="0" fontId="8"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17" fillId="7" borderId="6" xfId="0" applyFont="1" applyFill="1" applyBorder="1" applyAlignment="1" applyProtection="1">
      <alignment vertical="center" wrapText="1"/>
      <protection locked="0"/>
    </xf>
    <xf numFmtId="0" fontId="3" fillId="7" borderId="6" xfId="0" applyFont="1" applyFill="1" applyBorder="1" applyAlignment="1" applyProtection="1">
      <alignment horizontal="left" vertical="center" wrapText="1"/>
      <protection locked="0"/>
    </xf>
    <xf numFmtId="0" fontId="17" fillId="7" borderId="6" xfId="0" applyFont="1" applyFill="1" applyBorder="1" applyAlignment="1" applyProtection="1">
      <alignment horizontal="left" vertical="center" wrapText="1"/>
      <protection locked="0"/>
    </xf>
    <xf numFmtId="0" fontId="3" fillId="7" borderId="6" xfId="0" applyFont="1" applyFill="1" applyBorder="1" applyAlignment="1" applyProtection="1">
      <alignment vertical="center" wrapText="1"/>
      <protection locked="0"/>
    </xf>
    <xf numFmtId="0" fontId="17" fillId="8" borderId="2" xfId="0" applyFont="1" applyFill="1" applyBorder="1" applyAlignment="1" applyProtection="1">
      <alignment horizontal="center" vertical="center"/>
      <protection locked="0"/>
    </xf>
    <xf numFmtId="0" fontId="29" fillId="8" borderId="30" xfId="0"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4" fillId="7" borderId="1" xfId="0" applyFont="1" applyFill="1" applyBorder="1" applyAlignment="1">
      <alignment horizontal="left" vertical="center" wrapText="1"/>
    </xf>
    <xf numFmtId="0" fontId="34" fillId="7" borderId="1" xfId="0" applyFont="1" applyFill="1" applyBorder="1" applyAlignment="1">
      <alignment horizontal="left" vertical="top" wrapText="1"/>
    </xf>
    <xf numFmtId="0" fontId="34" fillId="7" borderId="1" xfId="0" applyFont="1" applyFill="1" applyBorder="1" applyAlignment="1">
      <alignment horizontal="left" vertical="center" textRotation="90" wrapText="1"/>
    </xf>
    <xf numFmtId="0" fontId="34" fillId="0" borderId="0" xfId="0" applyFont="1" applyAlignment="1" applyProtection="1">
      <alignment horizontal="center" vertical="center" wrapText="1"/>
      <protection locked="0"/>
    </xf>
    <xf numFmtId="0" fontId="34" fillId="0" borderId="0" xfId="0" applyFont="1" applyProtection="1">
      <protection locked="0"/>
    </xf>
    <xf numFmtId="10" fontId="3" fillId="7" borderId="5" xfId="0" applyNumberFormat="1" applyFont="1" applyFill="1" applyBorder="1" applyAlignment="1">
      <alignment horizontal="left" vertical="center" textRotation="90" wrapText="1"/>
    </xf>
    <xf numFmtId="2" fontId="4" fillId="18" borderId="6" xfId="0" applyNumberFormat="1" applyFont="1" applyFill="1" applyBorder="1" applyAlignment="1" applyProtection="1">
      <alignment horizontal="center" vertical="center" textRotation="90" wrapText="1"/>
      <protection locked="0"/>
    </xf>
    <xf numFmtId="2" fontId="3" fillId="18" borderId="3" xfId="0" applyNumberFormat="1" applyFont="1" applyFill="1" applyBorder="1" applyAlignment="1" applyProtection="1">
      <alignment horizontal="left" vertical="center" wrapText="1"/>
      <protection locked="0"/>
    </xf>
    <xf numFmtId="0" fontId="37" fillId="7" borderId="1" xfId="0"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9" fontId="3" fillId="21" borderId="1" xfId="0" applyNumberFormat="1" applyFont="1" applyFill="1" applyBorder="1" applyAlignment="1" applyProtection="1">
      <alignment horizontal="left" vertical="center" textRotation="90" wrapText="1"/>
      <protection locked="0"/>
    </xf>
    <xf numFmtId="0" fontId="3" fillId="7" borderId="1" xfId="0" applyFont="1" applyFill="1" applyBorder="1" applyAlignment="1" applyProtection="1">
      <alignment horizontal="justify" vertical="center" wrapText="1"/>
      <protection locked="0"/>
    </xf>
    <xf numFmtId="0" fontId="3" fillId="7" borderId="1" xfId="0" applyFont="1" applyFill="1" applyBorder="1" applyAlignment="1" applyProtection="1">
      <alignment horizontal="justify" vertical="top" wrapText="1"/>
      <protection locked="0"/>
    </xf>
    <xf numFmtId="0" fontId="3" fillId="7" borderId="1" xfId="0" applyFont="1" applyFill="1" applyBorder="1" applyAlignment="1" applyProtection="1">
      <alignment horizontal="justify" vertical="justify" wrapText="1"/>
      <protection locked="0"/>
    </xf>
    <xf numFmtId="0" fontId="39" fillId="7" borderId="1" xfId="0" applyFont="1" applyFill="1" applyBorder="1" applyAlignment="1" applyProtection="1">
      <alignment horizontal="left" vertical="center" wrapText="1"/>
      <protection locked="0"/>
    </xf>
    <xf numFmtId="0" fontId="34" fillId="7" borderId="1" xfId="0" applyFont="1" applyFill="1" applyBorder="1" applyAlignment="1">
      <alignment horizontal="justify" vertical="justify" wrapText="1"/>
    </xf>
    <xf numFmtId="0" fontId="39" fillId="7" borderId="1" xfId="0" applyFont="1" applyFill="1" applyBorder="1" applyAlignment="1" applyProtection="1">
      <alignment horizontal="justify" vertical="justify" wrapText="1"/>
      <protection locked="0"/>
    </xf>
    <xf numFmtId="9" fontId="3" fillId="21" borderId="1" xfId="0" applyNumberFormat="1" applyFont="1" applyFill="1" applyBorder="1" applyAlignment="1">
      <alignment horizontal="left" vertical="center" textRotation="90" wrapText="1"/>
    </xf>
    <xf numFmtId="0" fontId="17" fillId="7" borderId="1" xfId="0" applyFont="1" applyFill="1" applyBorder="1" applyAlignment="1" applyProtection="1">
      <alignment horizontal="justify" vertical="justify" wrapText="1"/>
      <protection locked="0"/>
    </xf>
    <xf numFmtId="0" fontId="3" fillId="18" borderId="1" xfId="0" applyFont="1" applyFill="1" applyBorder="1" applyAlignment="1" applyProtection="1">
      <alignment horizontal="justify" vertical="center" wrapText="1"/>
      <protection locked="0"/>
    </xf>
    <xf numFmtId="0" fontId="30" fillId="18" borderId="1" xfId="0" applyFont="1" applyFill="1" applyBorder="1" applyAlignment="1" applyProtection="1">
      <alignment horizontal="left" vertical="center" wrapText="1"/>
      <protection locked="0"/>
    </xf>
    <xf numFmtId="0" fontId="39" fillId="7" borderId="1" xfId="0" applyFont="1" applyFill="1" applyBorder="1" applyAlignment="1" applyProtection="1">
      <alignment horizontal="left" vertical="top" wrapText="1"/>
      <protection locked="0"/>
    </xf>
    <xf numFmtId="0" fontId="3" fillId="18"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justify" vertical="center" wrapText="1"/>
      <protection locked="0"/>
    </xf>
    <xf numFmtId="0" fontId="32" fillId="7" borderId="1" xfId="0" applyFont="1" applyFill="1" applyBorder="1" applyAlignment="1" applyProtection="1">
      <alignment horizontal="justify" vertical="justify" wrapText="1"/>
      <protection locked="0"/>
    </xf>
    <xf numFmtId="0" fontId="39" fillId="7" borderId="2" xfId="0" applyFont="1" applyFill="1" applyBorder="1" applyAlignment="1" applyProtection="1">
      <alignment horizontal="justify" vertical="justify" wrapText="1"/>
      <protection locked="0"/>
    </xf>
    <xf numFmtId="0" fontId="3" fillId="18" borderId="30" xfId="0" applyFont="1" applyFill="1" applyBorder="1" applyAlignment="1" applyProtection="1">
      <alignment horizontal="justify" vertical="top" wrapText="1"/>
      <protection locked="0"/>
    </xf>
    <xf numFmtId="0" fontId="3" fillId="7" borderId="1" xfId="0" applyFont="1" applyFill="1" applyBorder="1" applyAlignment="1">
      <alignment horizontal="justify" vertical="center" wrapText="1"/>
    </xf>
    <xf numFmtId="0" fontId="32" fillId="7" borderId="1" xfId="0" applyFont="1" applyFill="1" applyBorder="1" applyAlignment="1">
      <alignment horizontal="justify" vertical="justify" wrapText="1"/>
    </xf>
    <xf numFmtId="0" fontId="43" fillId="7" borderId="1" xfId="0" applyFont="1" applyFill="1" applyBorder="1" applyAlignment="1" applyProtection="1">
      <alignment horizontal="justify" vertical="justify" wrapText="1"/>
      <protection locked="0"/>
    </xf>
    <xf numFmtId="0" fontId="32" fillId="7" borderId="1" xfId="0" applyFont="1" applyFill="1" applyBorder="1" applyAlignment="1" applyProtection="1">
      <alignment horizontal="justify" wrapText="1"/>
      <protection locked="0"/>
    </xf>
    <xf numFmtId="0" fontId="34" fillId="7" borderId="1" xfId="0" applyFont="1" applyFill="1" applyBorder="1" applyAlignment="1" applyProtection="1">
      <alignment horizontal="left" vertical="top" wrapText="1"/>
      <protection locked="0"/>
    </xf>
    <xf numFmtId="0" fontId="3" fillId="21" borderId="1" xfId="0" applyFont="1" applyFill="1" applyBorder="1" applyAlignment="1" applyProtection="1">
      <alignment horizontal="left" vertical="center" wrapText="1"/>
      <protection locked="0"/>
    </xf>
    <xf numFmtId="9" fontId="3" fillId="22" borderId="6" xfId="0" applyNumberFormat="1" applyFont="1" applyFill="1" applyBorder="1" applyAlignment="1">
      <alignment horizontal="left" vertical="center" textRotation="90" wrapText="1"/>
    </xf>
    <xf numFmtId="0" fontId="46" fillId="0" borderId="0" xfId="0" applyFont="1" applyAlignment="1">
      <alignment horizontal="left" vertical="top" wrapText="1"/>
    </xf>
    <xf numFmtId="0" fontId="49" fillId="0" borderId="7" xfId="0" applyFont="1" applyBorder="1" applyAlignment="1">
      <alignment horizontal="center" vertical="center" wrapText="1"/>
    </xf>
    <xf numFmtId="0" fontId="49" fillId="23" borderId="7" xfId="0" applyFont="1" applyFill="1" applyBorder="1" applyAlignment="1">
      <alignment horizontal="center" vertical="center" wrapText="1"/>
    </xf>
    <xf numFmtId="0" fontId="50" fillId="9" borderId="45" xfId="0" applyFont="1" applyFill="1" applyBorder="1" applyAlignment="1">
      <alignment horizontal="center" vertical="center" wrapText="1"/>
    </xf>
    <xf numFmtId="0" fontId="50" fillId="9" borderId="45" xfId="0" applyFont="1" applyFill="1" applyBorder="1" applyAlignment="1">
      <alignment horizontal="left" vertical="center" wrapText="1"/>
    </xf>
    <xf numFmtId="0" fontId="50" fillId="9" borderId="46" xfId="0" applyFont="1" applyFill="1" applyBorder="1" applyAlignment="1">
      <alignment horizontal="left" vertical="center" wrapText="1"/>
    </xf>
    <xf numFmtId="0" fontId="54" fillId="16"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justify" vertical="top" wrapText="1"/>
    </xf>
    <xf numFmtId="0" fontId="24" fillId="16" borderId="5" xfId="0" applyFont="1" applyFill="1" applyBorder="1" applyAlignment="1">
      <alignment horizontal="center" vertical="center"/>
    </xf>
    <xf numFmtId="0" fontId="24" fillId="16" borderId="6" xfId="0" applyFont="1" applyFill="1" applyBorder="1" applyAlignment="1">
      <alignment horizontal="center" vertical="center"/>
    </xf>
    <xf numFmtId="0" fontId="55" fillId="24" borderId="52" xfId="0" applyFont="1" applyFill="1" applyBorder="1" applyAlignment="1">
      <alignment horizontal="center" vertical="center"/>
    </xf>
    <xf numFmtId="0" fontId="55" fillId="24" borderId="53" xfId="0" applyFont="1" applyFill="1" applyBorder="1" applyAlignment="1">
      <alignment horizontal="center" vertical="center"/>
    </xf>
    <xf numFmtId="0" fontId="55" fillId="24" borderId="54" xfId="0" applyFont="1" applyFill="1" applyBorder="1" applyAlignment="1">
      <alignment horizontal="center" vertical="center"/>
    </xf>
    <xf numFmtId="0" fontId="55" fillId="24" borderId="51" xfId="0" applyFont="1" applyFill="1" applyBorder="1" applyAlignment="1">
      <alignment horizontal="center" vertical="center"/>
    </xf>
    <xf numFmtId="0" fontId="55" fillId="24" borderId="49" xfId="0" applyFont="1" applyFill="1" applyBorder="1" applyAlignment="1">
      <alignment horizontal="center" vertical="center"/>
    </xf>
    <xf numFmtId="0" fontId="55" fillId="24" borderId="50" xfId="0" applyFont="1" applyFill="1" applyBorder="1" applyAlignment="1">
      <alignment horizontal="center" vertical="center"/>
    </xf>
    <xf numFmtId="0" fontId="29" fillId="7" borderId="2" xfId="0" applyFont="1" applyFill="1" applyBorder="1" applyAlignment="1" applyProtection="1">
      <alignment horizontal="center" vertical="center"/>
      <protection locked="0"/>
    </xf>
    <xf numFmtId="0" fontId="29" fillId="7" borderId="4" xfId="0" applyFont="1" applyFill="1" applyBorder="1" applyAlignment="1" applyProtection="1">
      <alignment horizontal="center" vertical="center"/>
      <protection locked="0"/>
    </xf>
    <xf numFmtId="0" fontId="29" fillId="7" borderId="17" xfId="0" applyFont="1" applyFill="1" applyBorder="1" applyAlignment="1" applyProtection="1">
      <alignment horizontal="center" vertical="center" wrapText="1"/>
      <protection locked="0"/>
    </xf>
    <xf numFmtId="0" fontId="29" fillId="7" borderId="31"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protection locked="0"/>
    </xf>
    <xf numFmtId="0" fontId="4" fillId="7" borderId="4"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17" xfId="0" applyFont="1" applyFill="1" applyBorder="1" applyAlignment="1" applyProtection="1">
      <alignment horizontal="center" vertical="center" wrapText="1"/>
      <protection locked="0"/>
    </xf>
    <xf numFmtId="0" fontId="4" fillId="7" borderId="31" xfId="0" applyFont="1" applyFill="1" applyBorder="1" applyAlignment="1" applyProtection="1">
      <alignment horizontal="center" vertical="center" wrapText="1"/>
      <protection locked="0"/>
    </xf>
    <xf numFmtId="0" fontId="4" fillId="7" borderId="13" xfId="0" applyFont="1" applyFill="1" applyBorder="1" applyAlignment="1" applyProtection="1">
      <alignment horizontal="center" vertical="center" wrapText="1"/>
      <protection locked="0"/>
    </xf>
    <xf numFmtId="0" fontId="3" fillId="7" borderId="17"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wrapText="1"/>
      <protection locked="0"/>
    </xf>
    <xf numFmtId="0" fontId="3" fillId="7" borderId="13" xfId="0" applyFont="1" applyFill="1" applyBorder="1" applyAlignment="1" applyProtection="1">
      <alignment horizontal="center" vertical="center" wrapText="1"/>
      <protection locked="0"/>
    </xf>
    <xf numFmtId="0" fontId="31" fillId="7" borderId="17" xfId="0" applyFont="1" applyFill="1" applyBorder="1" applyAlignment="1" applyProtection="1">
      <alignment horizontal="center" vertical="top" wrapText="1"/>
      <protection locked="0"/>
    </xf>
    <xf numFmtId="0" fontId="4" fillId="7" borderId="13" xfId="0" applyFont="1" applyFill="1" applyBorder="1" applyAlignment="1" applyProtection="1">
      <alignment horizontal="center" vertical="top" wrapText="1"/>
      <protection locked="0"/>
    </xf>
    <xf numFmtId="0" fontId="4" fillId="7" borderId="31" xfId="0" applyFont="1" applyFill="1" applyBorder="1" applyAlignment="1" applyProtection="1">
      <alignment horizontal="center" vertical="top" wrapText="1"/>
      <protection locked="0"/>
    </xf>
    <xf numFmtId="0" fontId="1" fillId="0" borderId="1" xfId="0" applyFont="1" applyBorder="1" applyAlignment="1" applyProtection="1">
      <alignment horizontal="center" vertical="center"/>
      <protection locked="0"/>
    </xf>
    <xf numFmtId="0" fontId="11" fillId="0" borderId="1" xfId="0" applyFont="1" applyBorder="1" applyAlignment="1" applyProtection="1">
      <protection locked="0"/>
    </xf>
    <xf numFmtId="0" fontId="2" fillId="0" borderId="1" xfId="0" applyFont="1" applyBorder="1" applyAlignment="1" applyProtection="1">
      <alignment horizontal="center" vertical="center"/>
      <protection locked="0"/>
    </xf>
    <xf numFmtId="0" fontId="11"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protection locked="0"/>
    </xf>
    <xf numFmtId="0" fontId="6" fillId="0" borderId="1" xfId="0" applyFont="1" applyBorder="1" applyAlignment="1" applyProtection="1">
      <alignment horizontal="center"/>
      <protection locked="0"/>
    </xf>
    <xf numFmtId="0" fontId="4" fillId="3" borderId="1" xfId="0" applyFont="1" applyFill="1" applyBorder="1" applyAlignment="1" applyProtection="1">
      <alignment horizontal="center" vertical="center" wrapText="1"/>
      <protection locked="0"/>
    </xf>
    <xf numFmtId="0" fontId="17" fillId="0" borderId="1" xfId="0" applyFont="1" applyBorder="1" applyAlignment="1" applyProtection="1">
      <protection locked="0"/>
    </xf>
    <xf numFmtId="0" fontId="4" fillId="4" borderId="1"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left" vertical="center" wrapText="1"/>
      <protection locked="0"/>
    </xf>
    <xf numFmtId="0" fontId="6" fillId="7" borderId="29" xfId="0" applyFont="1" applyFill="1" applyBorder="1" applyAlignment="1" applyProtection="1">
      <alignment horizontal="left" vertical="center" wrapText="1"/>
      <protection locked="0"/>
    </xf>
    <xf numFmtId="0" fontId="6" fillId="7" borderId="6"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17" fillId="0" borderId="1" xfId="0" applyFont="1" applyBorder="1" applyAlignment="1" applyProtection="1">
      <alignment horizontal="center" vertical="center"/>
      <protection locked="0"/>
    </xf>
    <xf numFmtId="0" fontId="4" fillId="4"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protection locked="0"/>
    </xf>
    <xf numFmtId="0" fontId="17" fillId="0" borderId="1" xfId="0" applyFont="1" applyBorder="1" applyAlignment="1" applyProtection="1">
      <alignment horizontal="center"/>
      <protection locked="0"/>
    </xf>
    <xf numFmtId="0" fontId="4" fillId="5"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4" fillId="3" borderId="2" xfId="0" applyFont="1" applyFill="1" applyBorder="1" applyAlignment="1" applyProtection="1">
      <alignment horizontal="center" vertical="center" textRotation="90" wrapText="1"/>
      <protection locked="0"/>
    </xf>
    <xf numFmtId="0" fontId="4" fillId="3" borderId="3" xfId="0" applyFont="1" applyFill="1" applyBorder="1" applyAlignment="1" applyProtection="1">
      <alignment horizontal="center" vertical="center" textRotation="90" wrapText="1"/>
      <protection locked="0"/>
    </xf>
    <xf numFmtId="0" fontId="31" fillId="3" borderId="1" xfId="0" applyFont="1" applyFill="1" applyBorder="1" applyAlignment="1" applyProtection="1">
      <alignment horizontal="center" vertical="center" wrapText="1"/>
      <protection locked="0"/>
    </xf>
    <xf numFmtId="0" fontId="9" fillId="5" borderId="17" xfId="0" applyFont="1" applyFill="1" applyBorder="1" applyAlignment="1" applyProtection="1">
      <alignment horizontal="left" vertical="top" wrapText="1"/>
      <protection locked="0"/>
    </xf>
    <xf numFmtId="0" fontId="9" fillId="5" borderId="48" xfId="0" applyFont="1" applyFill="1" applyBorder="1" applyAlignment="1" applyProtection="1">
      <alignment horizontal="left" vertical="top" wrapText="1"/>
      <protection locked="0"/>
    </xf>
    <xf numFmtId="0" fontId="9" fillId="5" borderId="26" xfId="0" applyFont="1" applyFill="1" applyBorder="1" applyAlignment="1" applyProtection="1">
      <alignment horizontal="left" vertical="top" wrapText="1"/>
      <protection locked="0"/>
    </xf>
    <xf numFmtId="0" fontId="9" fillId="5" borderId="31"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27" xfId="0" applyFont="1" applyFill="1" applyBorder="1" applyAlignment="1" applyProtection="1">
      <alignment horizontal="left" vertical="top" wrapText="1"/>
      <protection locked="0"/>
    </xf>
    <xf numFmtId="0" fontId="9" fillId="5" borderId="13" xfId="0" applyFont="1" applyFill="1" applyBorder="1" applyAlignment="1" applyProtection="1">
      <alignment horizontal="left" vertical="top" wrapText="1"/>
      <protection locked="0"/>
    </xf>
    <xf numFmtId="0" fontId="9" fillId="5" borderId="49" xfId="0" applyFont="1" applyFill="1" applyBorder="1" applyAlignment="1" applyProtection="1">
      <alignment horizontal="left" vertical="top" wrapText="1"/>
      <protection locked="0"/>
    </xf>
    <xf numFmtId="0" fontId="9" fillId="5" borderId="50" xfId="0" applyFont="1" applyFill="1" applyBorder="1" applyAlignment="1" applyProtection="1">
      <alignment horizontal="left" vertical="top"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33" fillId="7" borderId="1" xfId="0" applyFont="1" applyFill="1" applyBorder="1" applyAlignment="1" applyProtection="1">
      <alignment horizontal="center" vertical="center" wrapText="1"/>
      <protection locked="0"/>
    </xf>
    <xf numFmtId="0" fontId="24" fillId="14" borderId="26" xfId="0" applyFont="1" applyFill="1" applyBorder="1" applyAlignment="1">
      <alignment horizontal="center" vertical="center" textRotation="255" wrapText="1"/>
    </xf>
    <xf numFmtId="0" fontId="24" fillId="14" borderId="27" xfId="0" applyFont="1" applyFill="1" applyBorder="1" applyAlignment="1">
      <alignment horizontal="center" vertical="center" textRotation="255"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7" fillId="17" borderId="12" xfId="0" applyFont="1" applyFill="1" applyBorder="1" applyAlignment="1">
      <alignment horizontal="center" vertical="center" textRotation="255" wrapText="1"/>
    </xf>
    <xf numFmtId="0" fontId="27" fillId="17" borderId="25" xfId="0" applyFont="1" applyFill="1" applyBorder="1" applyAlignment="1">
      <alignment horizontal="center" vertical="center" textRotation="255" wrapText="1"/>
    </xf>
    <xf numFmtId="0" fontId="19" fillId="0" borderId="20" xfId="0" applyFont="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26" fillId="10" borderId="8"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8" fillId="11" borderId="10"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18" fillId="12" borderId="12" xfId="2" applyFont="1" applyFill="1" applyBorder="1" applyAlignment="1" applyProtection="1">
      <alignment horizontal="center" vertical="center" wrapText="1"/>
    </xf>
    <xf numFmtId="0" fontId="18" fillId="12" borderId="16" xfId="2" applyFont="1" applyFill="1" applyBorder="1" applyAlignment="1" applyProtection="1">
      <alignment horizontal="center" vertical="center" wrapText="1"/>
    </xf>
    <xf numFmtId="0" fontId="19" fillId="10" borderId="3"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2" fillId="7" borderId="14"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7" fillId="8" borderId="18" xfId="0" applyFont="1" applyFill="1" applyBorder="1" applyAlignment="1">
      <alignment horizontal="center" vertical="center" textRotation="255" wrapText="1"/>
    </xf>
    <xf numFmtId="0" fontId="27" fillId="8" borderId="22" xfId="0" applyFont="1" applyFill="1" applyBorder="1" applyAlignment="1">
      <alignment horizontal="center" vertical="center" textRotation="255"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27" fillId="16" borderId="23" xfId="0" applyFont="1" applyFill="1" applyBorder="1" applyAlignment="1">
      <alignment horizontal="center" vertical="center" textRotation="255" wrapText="1"/>
    </xf>
    <xf numFmtId="0" fontId="27" fillId="16" borderId="12" xfId="0" applyFont="1" applyFill="1" applyBorder="1" applyAlignment="1">
      <alignment horizontal="center" vertical="center" textRotation="255" wrapText="1"/>
    </xf>
    <xf numFmtId="0" fontId="50" fillId="9" borderId="43" xfId="0" applyFont="1" applyFill="1" applyBorder="1" applyAlignment="1">
      <alignment horizontal="justify" vertical="center" wrapText="1"/>
    </xf>
    <xf numFmtId="0" fontId="50" fillId="9" borderId="44" xfId="0" applyFont="1" applyFill="1" applyBorder="1" applyAlignment="1">
      <alignment horizontal="justify" vertical="center" wrapText="1"/>
    </xf>
    <xf numFmtId="0" fontId="50" fillId="9" borderId="47" xfId="0" applyFont="1" applyFill="1" applyBorder="1" applyAlignment="1">
      <alignment horizontal="justify" vertical="center" wrapText="1"/>
    </xf>
    <xf numFmtId="0" fontId="50" fillId="9" borderId="43" xfId="0" applyFont="1" applyFill="1" applyBorder="1" applyAlignment="1">
      <alignment horizontal="center" vertical="center" wrapText="1"/>
    </xf>
    <xf numFmtId="0" fontId="50" fillId="9" borderId="44" xfId="0" applyFont="1" applyFill="1" applyBorder="1" applyAlignment="1">
      <alignment horizontal="center" vertical="center" wrapText="1"/>
    </xf>
    <xf numFmtId="0" fontId="50" fillId="9" borderId="47" xfId="0" applyFont="1" applyFill="1" applyBorder="1" applyAlignment="1">
      <alignment horizontal="center" vertical="center" wrapText="1"/>
    </xf>
    <xf numFmtId="0" fontId="50" fillId="9" borderId="43" xfId="0" applyFont="1" applyFill="1" applyBorder="1" applyAlignment="1">
      <alignment horizontal="left" vertical="center" wrapText="1"/>
    </xf>
    <xf numFmtId="0" fontId="50" fillId="9" borderId="44" xfId="0" applyFont="1" applyFill="1" applyBorder="1" applyAlignment="1">
      <alignment horizontal="left" vertical="center" wrapText="1"/>
    </xf>
    <xf numFmtId="0" fontId="50" fillId="9" borderId="47" xfId="0" applyFont="1" applyFill="1" applyBorder="1" applyAlignment="1">
      <alignment horizontal="left" vertical="center" wrapText="1"/>
    </xf>
    <xf numFmtId="0" fontId="51" fillId="9" borderId="43" xfId="0" applyFont="1" applyFill="1" applyBorder="1" applyAlignment="1">
      <alignment horizontal="left" vertical="center" wrapText="1"/>
    </xf>
    <xf numFmtId="0" fontId="51" fillId="9" borderId="44" xfId="0" applyFont="1" applyFill="1" applyBorder="1" applyAlignment="1">
      <alignment horizontal="left" vertical="center" wrapText="1"/>
    </xf>
    <xf numFmtId="0" fontId="51" fillId="9" borderId="47" xfId="0" applyFont="1" applyFill="1" applyBorder="1" applyAlignment="1">
      <alignment horizontal="left" vertical="center" wrapText="1"/>
    </xf>
    <xf numFmtId="0" fontId="52" fillId="9" borderId="35" xfId="0" applyFont="1" applyFill="1" applyBorder="1" applyAlignment="1">
      <alignment horizontal="left" vertical="center" wrapText="1"/>
    </xf>
    <xf numFmtId="0" fontId="52" fillId="9" borderId="36" xfId="0" applyFont="1" applyFill="1" applyBorder="1" applyAlignment="1">
      <alignment horizontal="left" vertical="center" wrapText="1"/>
    </xf>
    <xf numFmtId="0" fontId="52" fillId="9" borderId="37" xfId="0" applyFont="1" applyFill="1" applyBorder="1" applyAlignment="1">
      <alignment horizontal="left" vertical="center" wrapText="1"/>
    </xf>
    <xf numFmtId="0" fontId="52" fillId="9" borderId="41" xfId="0" applyFont="1" applyFill="1" applyBorder="1" applyAlignment="1">
      <alignment horizontal="left" vertical="center" wrapText="1"/>
    </xf>
    <xf numFmtId="0" fontId="53" fillId="0" borderId="0" xfId="0" applyFont="1"/>
    <xf numFmtId="0" fontId="52" fillId="9" borderId="42" xfId="0" applyFont="1" applyFill="1" applyBorder="1" applyAlignment="1">
      <alignment horizontal="left" vertical="center" wrapText="1"/>
    </xf>
    <xf numFmtId="0" fontId="52" fillId="9" borderId="38" xfId="0" applyFont="1" applyFill="1" applyBorder="1" applyAlignment="1">
      <alignment horizontal="left" vertical="center" wrapText="1"/>
    </xf>
    <xf numFmtId="0" fontId="52" fillId="9" borderId="39" xfId="0" applyFont="1" applyFill="1" applyBorder="1" applyAlignment="1">
      <alignment horizontal="left" vertical="center" wrapText="1"/>
    </xf>
    <xf numFmtId="0" fontId="52" fillId="9" borderId="40" xfId="0" applyFont="1" applyFill="1" applyBorder="1" applyAlignment="1">
      <alignment horizontal="left" vertical="center" wrapText="1"/>
    </xf>
    <xf numFmtId="0" fontId="50" fillId="0" borderId="43" xfId="0" applyFont="1" applyBorder="1" applyAlignment="1">
      <alignment horizontal="left" vertical="center" wrapText="1"/>
    </xf>
    <xf numFmtId="0" fontId="50" fillId="0" borderId="44" xfId="0" applyFont="1" applyBorder="1" applyAlignment="1">
      <alignment horizontal="left" vertical="center" wrapText="1"/>
    </xf>
    <xf numFmtId="0" fontId="50" fillId="0" borderId="47" xfId="0" applyFont="1" applyBorder="1" applyAlignment="1">
      <alignment horizontal="left" vertical="center" wrapText="1"/>
    </xf>
    <xf numFmtId="0" fontId="50" fillId="9" borderId="35" xfId="0" applyFont="1" applyFill="1" applyBorder="1" applyAlignment="1">
      <alignment horizontal="left" vertical="center" wrapText="1"/>
    </xf>
    <xf numFmtId="0" fontId="50" fillId="9" borderId="37" xfId="0" applyFont="1" applyFill="1" applyBorder="1" applyAlignment="1">
      <alignment horizontal="left" vertical="center" wrapText="1"/>
    </xf>
    <xf numFmtId="0" fontId="50" fillId="9" borderId="41" xfId="0" applyFont="1" applyFill="1" applyBorder="1" applyAlignment="1">
      <alignment horizontal="left" vertical="center" wrapText="1"/>
    </xf>
    <xf numFmtId="0" fontId="50" fillId="9" borderId="42" xfId="0" applyFont="1" applyFill="1" applyBorder="1" applyAlignment="1">
      <alignment horizontal="left" vertical="center" wrapText="1"/>
    </xf>
    <xf numFmtId="0" fontId="50" fillId="9" borderId="38" xfId="0" applyFont="1" applyFill="1" applyBorder="1" applyAlignment="1">
      <alignment horizontal="left" vertical="center" wrapText="1"/>
    </xf>
    <xf numFmtId="0" fontId="50" fillId="9" borderId="40" xfId="0" applyFont="1" applyFill="1" applyBorder="1" applyAlignment="1">
      <alignment horizontal="left" vertical="center" wrapText="1"/>
    </xf>
    <xf numFmtId="0" fontId="50" fillId="9" borderId="35" xfId="0" applyFont="1" applyFill="1" applyBorder="1" applyAlignment="1">
      <alignment horizontal="center" vertical="center" wrapText="1"/>
    </xf>
    <xf numFmtId="0" fontId="50" fillId="9" borderId="37" xfId="0" applyFont="1" applyFill="1" applyBorder="1" applyAlignment="1">
      <alignment horizontal="center" vertical="center" wrapText="1"/>
    </xf>
    <xf numFmtId="0" fontId="50" fillId="9" borderId="41" xfId="0" applyFont="1" applyFill="1" applyBorder="1" applyAlignment="1">
      <alignment horizontal="center" vertical="center" wrapText="1"/>
    </xf>
    <xf numFmtId="0" fontId="50" fillId="9" borderId="42" xfId="0" applyFont="1" applyFill="1" applyBorder="1" applyAlignment="1">
      <alignment horizontal="center" vertical="center" wrapText="1"/>
    </xf>
    <xf numFmtId="0" fontId="50" fillId="9" borderId="38" xfId="0" applyFont="1" applyFill="1" applyBorder="1" applyAlignment="1">
      <alignment horizontal="center" vertical="center" wrapText="1"/>
    </xf>
    <xf numFmtId="0" fontId="50" fillId="9" borderId="40" xfId="0" applyFont="1" applyFill="1" applyBorder="1" applyAlignment="1">
      <alignment horizontal="center" vertical="center" wrapText="1"/>
    </xf>
    <xf numFmtId="0" fontId="49" fillId="0" borderId="32"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3" xfId="0" applyFont="1" applyBorder="1" applyAlignment="1">
      <alignment horizontal="center" vertical="center" wrapText="1"/>
    </xf>
    <xf numFmtId="0" fontId="47" fillId="0" borderId="0" xfId="0" applyFont="1" applyAlignment="1">
      <alignment horizontal="center" vertical="center" wrapText="1"/>
    </xf>
    <xf numFmtId="0" fontId="0" fillId="0" borderId="0" xfId="0"/>
    <xf numFmtId="0" fontId="48" fillId="0" borderId="0" xfId="0" applyFont="1" applyAlignment="1">
      <alignment horizontal="left" vertical="center" wrapText="1"/>
    </xf>
    <xf numFmtId="0" fontId="48" fillId="0" borderId="35" xfId="0" applyFont="1" applyBorder="1" applyAlignment="1">
      <alignment horizontal="left" vertical="center" wrapText="1"/>
    </xf>
    <xf numFmtId="0" fontId="48" fillId="0" borderId="36" xfId="0" applyFont="1" applyBorder="1" applyAlignment="1">
      <alignment horizontal="left" vertical="center" wrapText="1"/>
    </xf>
    <xf numFmtId="0" fontId="48" fillId="0" borderId="37" xfId="0" applyFont="1" applyBorder="1" applyAlignment="1">
      <alignment horizontal="left" vertical="center" wrapText="1"/>
    </xf>
    <xf numFmtId="0" fontId="48" fillId="0" borderId="38" xfId="0" applyFont="1" applyBorder="1" applyAlignment="1">
      <alignment horizontal="left" vertical="center" wrapText="1"/>
    </xf>
    <xf numFmtId="0" fontId="48" fillId="0" borderId="39" xfId="0" applyFont="1" applyBorder="1" applyAlignment="1">
      <alignment horizontal="left" vertical="center" wrapText="1"/>
    </xf>
    <xf numFmtId="0" fontId="48" fillId="0" borderId="40" xfId="0" applyFont="1" applyBorder="1" applyAlignment="1">
      <alignment horizontal="left" vertical="center" wrapText="1"/>
    </xf>
    <xf numFmtId="0" fontId="48" fillId="0" borderId="41" xfId="0" applyFont="1" applyBorder="1" applyAlignment="1">
      <alignment horizontal="left" vertical="center" wrapText="1"/>
    </xf>
    <xf numFmtId="0" fontId="48" fillId="0" borderId="42" xfId="0" applyFont="1" applyBorder="1" applyAlignment="1">
      <alignment horizontal="left" vertical="center" wrapText="1"/>
    </xf>
    <xf numFmtId="0" fontId="48" fillId="0" borderId="32" xfId="0" applyFont="1" applyBorder="1" applyAlignment="1">
      <alignment horizontal="left" vertical="center" wrapText="1"/>
    </xf>
    <xf numFmtId="0" fontId="48" fillId="0" borderId="33" xfId="0" applyFont="1" applyBorder="1" applyAlignment="1">
      <alignment horizontal="left" vertical="center" wrapText="1"/>
    </xf>
    <xf numFmtId="0" fontId="48" fillId="0" borderId="34" xfId="0" applyFont="1" applyBorder="1" applyAlignment="1">
      <alignment horizontal="left" vertical="center" wrapText="1"/>
    </xf>
    <xf numFmtId="0" fontId="13" fillId="9" borderId="0" xfId="0" applyFont="1" applyFill="1" applyAlignment="1">
      <alignment horizontal="center" vertical="center" wrapText="1"/>
    </xf>
    <xf numFmtId="0" fontId="15" fillId="9" borderId="0" xfId="0" applyFont="1" applyFill="1" applyAlignment="1">
      <alignment horizontal="left" vertical="center" wrapText="1"/>
    </xf>
    <xf numFmtId="0" fontId="15" fillId="9" borderId="7" xfId="0" applyFont="1" applyFill="1" applyBorder="1" applyAlignment="1">
      <alignment horizontal="left" vertical="center" wrapText="1"/>
    </xf>
    <xf numFmtId="0" fontId="16" fillId="9" borderId="7" xfId="0" applyFont="1" applyFill="1" applyBorder="1" applyAlignment="1">
      <alignment horizontal="center" vertical="center" wrapText="1"/>
    </xf>
    <xf numFmtId="0" fontId="14" fillId="9" borderId="7" xfId="0" applyFont="1" applyFill="1" applyBorder="1" applyAlignment="1">
      <alignment horizontal="left" vertical="center" wrapText="1"/>
    </xf>
    <xf numFmtId="0" fontId="14" fillId="9" borderId="7" xfId="0" applyFont="1" applyFill="1" applyBorder="1" applyAlignment="1">
      <alignment horizontal="center" vertical="center" wrapText="1"/>
    </xf>
  </cellXfs>
  <cellStyles count="3">
    <cellStyle name="Normal" xfId="0" builtinId="0"/>
    <cellStyle name="Normal 2 3"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1381125</xdr:colOff>
      <xdr:row>0</xdr:row>
      <xdr:rowOff>85725</xdr:rowOff>
    </xdr:from>
    <xdr:ext cx="1123950" cy="1019175"/>
    <xdr:pic>
      <xdr:nvPicPr>
        <xdr:cNvPr id="2" name="image1.png">
          <a:extLst>
            <a:ext uri="{FF2B5EF4-FFF2-40B4-BE49-F238E27FC236}">
              <a16:creationId xmlns:a16="http://schemas.microsoft.com/office/drawing/2014/main" id="{87AA529F-0957-4754-93BA-753A92B16ADA}"/>
            </a:ext>
          </a:extLst>
        </xdr:cNvPr>
        <xdr:cNvPicPr preferRelativeResize="0"/>
      </xdr:nvPicPr>
      <xdr:blipFill>
        <a:blip xmlns:r="http://schemas.openxmlformats.org/officeDocument/2006/relationships" r:embed="rId1" cstate="print"/>
        <a:stretch>
          <a:fillRect/>
        </a:stretch>
      </xdr:blipFill>
      <xdr:spPr>
        <a:xfrm>
          <a:off x="1800225" y="85725"/>
          <a:ext cx="1123950" cy="10191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82"/>
  <sheetViews>
    <sheetView zoomScale="75" zoomScaleNormal="192" workbookViewId="0">
      <selection activeCell="P74" sqref="P74"/>
    </sheetView>
  </sheetViews>
  <sheetFormatPr baseColWidth="10" defaultColWidth="11.42578125" defaultRowHeight="14.25" customHeight="1"/>
  <cols>
    <col min="1" max="1" width="7" style="47" customWidth="1"/>
    <col min="2" max="2" width="17.85546875" style="47" customWidth="1"/>
    <col min="3" max="3" width="4.7109375" style="47" customWidth="1"/>
    <col min="4" max="4" width="21" style="47" customWidth="1"/>
    <col min="5" max="5" width="19" style="47" customWidth="1"/>
    <col min="6" max="6" width="15.140625" style="53" hidden="1" customWidth="1"/>
    <col min="7" max="7" width="28.28515625" style="53" hidden="1" customWidth="1"/>
    <col min="8" max="8" width="17.42578125" style="47" hidden="1" customWidth="1"/>
    <col min="9" max="15" width="0" style="47" hidden="1" customWidth="1"/>
    <col min="16" max="16" width="17.140625" style="47" customWidth="1"/>
    <col min="17" max="17" width="20.140625" style="47" customWidth="1"/>
    <col min="18" max="18" width="3.85546875" style="47" customWidth="1"/>
    <col min="19" max="19" width="3.7109375" style="47" customWidth="1"/>
    <col min="20" max="20" width="5" style="47" customWidth="1"/>
    <col min="21" max="21" width="4.28515625" style="47" customWidth="1"/>
    <col min="22" max="22" width="4.7109375" style="47" customWidth="1"/>
    <col min="23" max="23" width="3.85546875" style="47" customWidth="1"/>
    <col min="24" max="24" width="4.28515625" style="47" customWidth="1"/>
    <col min="25" max="25" width="4.42578125" style="47" customWidth="1"/>
    <col min="26" max="26" width="3.85546875" style="47" customWidth="1"/>
    <col min="27" max="27" width="4.7109375" style="47" customWidth="1"/>
    <col min="28" max="28" width="4.140625" style="47" customWidth="1"/>
    <col min="29" max="29" width="4.42578125" style="47" customWidth="1"/>
    <col min="30" max="30" width="3.85546875" style="47" customWidth="1"/>
    <col min="31" max="31" width="4" style="47" customWidth="1"/>
    <col min="32" max="32" width="4.140625" style="47" customWidth="1"/>
    <col min="33" max="33" width="4" style="47" customWidth="1"/>
    <col min="34" max="34" width="3.7109375" style="47" customWidth="1"/>
    <col min="35" max="35" width="3.85546875" style="47" customWidth="1"/>
    <col min="36" max="36" width="5.28515625" style="47" customWidth="1"/>
    <col min="37" max="37" width="22.28515625" style="109" customWidth="1"/>
    <col min="38" max="38" width="4.7109375" style="47" customWidth="1"/>
    <col min="39" max="39" width="3.42578125" style="47" customWidth="1"/>
    <col min="40" max="40" width="3.140625" style="47" customWidth="1"/>
    <col min="41" max="41" width="3.42578125" style="47" customWidth="1"/>
    <col min="42" max="42" width="5.5703125" style="47" customWidth="1"/>
    <col min="43" max="43" width="4.140625" style="47" customWidth="1"/>
    <col min="44" max="44" width="43.42578125" style="47" customWidth="1"/>
    <col min="45" max="45" width="5.28515625" style="47" customWidth="1"/>
    <col min="46" max="46" width="8.140625" style="53" customWidth="1"/>
    <col min="47" max="47" width="14.85546875" style="47" customWidth="1"/>
    <col min="48" max="48" width="3.42578125" style="47" customWidth="1"/>
    <col min="49" max="49" width="4.7109375" style="47" customWidth="1"/>
    <col min="50" max="50" width="6" style="47" customWidth="1"/>
    <col min="51" max="51" width="7.7109375" style="47" customWidth="1"/>
    <col min="52" max="52" width="4.28515625" style="47" customWidth="1"/>
    <col min="53" max="53" width="3.7109375" style="47" customWidth="1"/>
    <col min="54" max="54" width="3.28515625" style="47" customWidth="1"/>
    <col min="55" max="55" width="5.28515625" style="47" customWidth="1"/>
    <col min="56" max="56" width="4.85546875" style="47" customWidth="1"/>
    <col min="57" max="57" width="6" style="47" customWidth="1"/>
    <col min="58" max="58" width="8.5703125" style="47" customWidth="1"/>
    <col min="59" max="59" width="8.140625" style="47" customWidth="1"/>
    <col min="60" max="60" width="56.28515625" style="47" customWidth="1"/>
    <col min="61" max="16384" width="11.42578125" style="47"/>
  </cols>
  <sheetData>
    <row r="1" spans="1:70" ht="45" customHeight="1">
      <c r="A1" s="174"/>
      <c r="B1" s="175"/>
      <c r="C1" s="175"/>
      <c r="D1" s="175"/>
      <c r="E1" s="176" t="s">
        <v>0</v>
      </c>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7"/>
      <c r="AU1" s="175"/>
      <c r="AV1" s="175"/>
      <c r="AW1" s="175"/>
      <c r="AX1" s="175"/>
      <c r="AY1" s="175"/>
      <c r="AZ1" s="175"/>
      <c r="BA1" s="175"/>
      <c r="BB1" s="175"/>
      <c r="BC1" s="175"/>
      <c r="BD1" s="175"/>
      <c r="BE1" s="175"/>
      <c r="BF1" s="175"/>
      <c r="BG1" s="175"/>
      <c r="BH1" s="175"/>
      <c r="BI1" s="5"/>
      <c r="BJ1" s="5"/>
      <c r="BK1" s="5"/>
      <c r="BL1" s="5"/>
      <c r="BM1" s="5"/>
      <c r="BN1" s="5"/>
      <c r="BO1" s="5"/>
      <c r="BP1" s="5"/>
      <c r="BQ1" s="5"/>
      <c r="BR1" s="5"/>
    </row>
    <row r="2" spans="1:70" ht="45" customHeight="1">
      <c r="A2" s="175"/>
      <c r="B2" s="175"/>
      <c r="C2" s="175"/>
      <c r="D2" s="175"/>
      <c r="E2" s="178" t="s">
        <v>1</v>
      </c>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7"/>
      <c r="AU2" s="175"/>
      <c r="AV2" s="175"/>
      <c r="AW2" s="175"/>
      <c r="AX2" s="175"/>
      <c r="AY2" s="175"/>
      <c r="AZ2" s="175"/>
      <c r="BA2" s="175"/>
      <c r="BB2" s="175"/>
      <c r="BC2" s="175"/>
      <c r="BD2" s="175"/>
      <c r="BE2" s="175"/>
      <c r="BF2" s="175"/>
      <c r="BG2" s="175"/>
      <c r="BH2" s="6" t="s">
        <v>2</v>
      </c>
      <c r="BI2" s="5"/>
      <c r="BJ2" s="5"/>
      <c r="BK2" s="5"/>
      <c r="BL2" s="5"/>
      <c r="BM2" s="5"/>
      <c r="BN2" s="5"/>
      <c r="BO2" s="5"/>
      <c r="BP2" s="5"/>
      <c r="BQ2" s="5"/>
      <c r="BR2" s="5"/>
    </row>
    <row r="3" spans="1:70" ht="2.25" customHeight="1">
      <c r="A3" s="174"/>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80"/>
      <c r="AU3" s="179"/>
      <c r="AV3" s="179"/>
      <c r="AW3" s="179"/>
      <c r="AX3" s="179"/>
      <c r="AY3" s="179"/>
      <c r="AZ3" s="179"/>
      <c r="BA3" s="179"/>
      <c r="BB3" s="179"/>
      <c r="BC3" s="179"/>
      <c r="BD3" s="179"/>
      <c r="BE3" s="179"/>
      <c r="BF3" s="179"/>
      <c r="BG3" s="179"/>
      <c r="BH3" s="179"/>
      <c r="BI3" s="5"/>
      <c r="BJ3" s="5"/>
      <c r="BK3" s="5"/>
      <c r="BL3" s="5"/>
      <c r="BM3" s="5"/>
      <c r="BN3" s="5"/>
      <c r="BO3" s="5"/>
      <c r="BP3" s="5"/>
      <c r="BQ3" s="5"/>
      <c r="BR3" s="5"/>
    </row>
    <row r="4" spans="1:70" ht="43.5" customHeight="1">
      <c r="A4" s="181" t="s">
        <v>3</v>
      </c>
      <c r="B4" s="182"/>
      <c r="C4" s="182"/>
      <c r="D4" s="182"/>
      <c r="E4" s="183" t="s">
        <v>4</v>
      </c>
      <c r="F4" s="182"/>
      <c r="G4" s="182"/>
      <c r="H4" s="182"/>
      <c r="I4" s="182"/>
      <c r="J4" s="182"/>
      <c r="K4" s="182"/>
      <c r="L4" s="182"/>
      <c r="M4" s="182"/>
      <c r="N4" s="182"/>
      <c r="O4" s="182"/>
      <c r="P4" s="182"/>
      <c r="Q4" s="182"/>
      <c r="R4" s="181" t="s">
        <v>5</v>
      </c>
      <c r="S4" s="182"/>
      <c r="T4" s="182"/>
      <c r="U4" s="182"/>
      <c r="V4" s="182"/>
      <c r="W4" s="182"/>
      <c r="X4" s="182"/>
      <c r="Y4" s="182"/>
      <c r="Z4" s="182"/>
      <c r="AA4" s="182"/>
      <c r="AB4" s="182"/>
      <c r="AC4" s="182"/>
      <c r="AD4" s="182"/>
      <c r="AE4" s="184" t="s">
        <v>579</v>
      </c>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6"/>
      <c r="BI4" s="7"/>
      <c r="BJ4" s="7"/>
      <c r="BK4" s="7"/>
      <c r="BL4" s="7"/>
      <c r="BM4" s="7"/>
      <c r="BN4" s="7"/>
      <c r="BO4" s="7"/>
      <c r="BP4" s="7"/>
      <c r="BQ4" s="7"/>
      <c r="BR4" s="7"/>
    </row>
    <row r="5" spans="1:70" ht="33" customHeight="1">
      <c r="A5" s="181" t="s">
        <v>6</v>
      </c>
      <c r="B5" s="182"/>
      <c r="C5" s="182"/>
      <c r="D5" s="182"/>
      <c r="E5" s="187" t="s">
        <v>7</v>
      </c>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1" t="s">
        <v>8</v>
      </c>
      <c r="AU5" s="182"/>
      <c r="AV5" s="182"/>
      <c r="AW5" s="182"/>
      <c r="AX5" s="182"/>
      <c r="AY5" s="182"/>
      <c r="AZ5" s="183">
        <v>2025</v>
      </c>
      <c r="BA5" s="182"/>
      <c r="BB5" s="182"/>
      <c r="BC5" s="182"/>
      <c r="BD5" s="182"/>
      <c r="BE5" s="182"/>
      <c r="BF5" s="182"/>
      <c r="BG5" s="182"/>
      <c r="BH5" s="182"/>
      <c r="BI5" s="7"/>
      <c r="BJ5" s="7"/>
      <c r="BK5" s="7"/>
      <c r="BL5" s="7"/>
      <c r="BM5" s="7"/>
      <c r="BN5" s="7"/>
      <c r="BO5" s="7"/>
      <c r="BP5" s="7"/>
      <c r="BQ5" s="7"/>
      <c r="BR5" s="7"/>
    </row>
    <row r="6" spans="1:70" ht="42" customHeight="1">
      <c r="A6" s="181" t="s">
        <v>9</v>
      </c>
      <c r="B6" s="182"/>
      <c r="C6" s="182"/>
      <c r="D6" s="182"/>
      <c r="E6" s="187" t="s">
        <v>10</v>
      </c>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9"/>
      <c r="AU6" s="188"/>
      <c r="AV6" s="188"/>
      <c r="AW6" s="188"/>
      <c r="AX6" s="188"/>
      <c r="AY6" s="188"/>
      <c r="AZ6" s="188"/>
      <c r="BA6" s="188"/>
      <c r="BB6" s="188"/>
      <c r="BC6" s="188"/>
      <c r="BD6" s="188"/>
      <c r="BE6" s="188"/>
      <c r="BF6" s="188"/>
      <c r="BG6" s="188"/>
      <c r="BH6" s="188"/>
      <c r="BI6" s="7"/>
      <c r="BJ6" s="7"/>
      <c r="BK6" s="7"/>
      <c r="BL6" s="7"/>
      <c r="BM6" s="7"/>
      <c r="BN6" s="7"/>
      <c r="BO6" s="7"/>
      <c r="BP6" s="7"/>
      <c r="BQ6" s="7"/>
      <c r="BR6" s="7"/>
    </row>
    <row r="7" spans="1:70" ht="36.75" customHeight="1">
      <c r="A7" s="181" t="s">
        <v>11</v>
      </c>
      <c r="B7" s="182"/>
      <c r="C7" s="182"/>
      <c r="D7" s="182"/>
      <c r="E7" s="190" t="s">
        <v>12</v>
      </c>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81" t="s">
        <v>13</v>
      </c>
      <c r="AF7" s="182"/>
      <c r="AG7" s="182"/>
      <c r="AH7" s="182"/>
      <c r="AI7" s="182"/>
      <c r="AJ7" s="182"/>
      <c r="AK7" s="182"/>
      <c r="AL7" s="183" t="s">
        <v>14</v>
      </c>
      <c r="AM7" s="182"/>
      <c r="AN7" s="182"/>
      <c r="AO7" s="182"/>
      <c r="AP7" s="182"/>
      <c r="AQ7" s="182"/>
      <c r="AR7" s="182"/>
      <c r="AS7" s="182"/>
      <c r="AT7" s="192"/>
      <c r="AU7" s="182"/>
      <c r="AV7" s="182"/>
      <c r="AW7" s="182"/>
      <c r="AX7" s="182"/>
      <c r="AY7" s="182"/>
      <c r="AZ7" s="182"/>
      <c r="BA7" s="182"/>
      <c r="BB7" s="182"/>
      <c r="BC7" s="182"/>
      <c r="BD7" s="182"/>
      <c r="BE7" s="182"/>
      <c r="BF7" s="182"/>
      <c r="BG7" s="182"/>
      <c r="BH7" s="182"/>
      <c r="BI7" s="7"/>
      <c r="BJ7" s="7"/>
      <c r="BK7" s="7"/>
      <c r="BL7" s="7"/>
      <c r="BM7" s="7"/>
      <c r="BN7" s="7"/>
      <c r="BO7" s="7"/>
      <c r="BP7" s="7"/>
      <c r="BQ7" s="7"/>
      <c r="BR7" s="7"/>
    </row>
    <row r="8" spans="1:70" ht="22.5" customHeight="1">
      <c r="A8" s="193" t="s">
        <v>15</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94" t="s">
        <v>16</v>
      </c>
      <c r="AF8" s="182"/>
      <c r="AG8" s="182"/>
      <c r="AH8" s="182"/>
      <c r="AI8" s="182"/>
      <c r="AJ8" s="182"/>
      <c r="AK8" s="182"/>
      <c r="AL8" s="182"/>
      <c r="AM8" s="182"/>
      <c r="AN8" s="182"/>
      <c r="AO8" s="182"/>
      <c r="AP8" s="182"/>
      <c r="AQ8" s="182"/>
      <c r="AR8" s="182"/>
      <c r="AS8" s="182"/>
      <c r="AT8" s="192"/>
      <c r="AU8" s="182"/>
      <c r="AV8" s="182"/>
      <c r="AW8" s="182"/>
      <c r="AX8" s="182"/>
      <c r="AY8" s="182"/>
      <c r="AZ8" s="182"/>
      <c r="BA8" s="182"/>
      <c r="BB8" s="182"/>
      <c r="BC8" s="182"/>
      <c r="BD8" s="182"/>
      <c r="BE8" s="182"/>
      <c r="BF8" s="182"/>
      <c r="BG8" s="182"/>
      <c r="BH8" s="182"/>
      <c r="BI8" s="7"/>
      <c r="BJ8" s="7"/>
      <c r="BK8" s="7"/>
      <c r="BL8" s="7"/>
      <c r="BM8" s="7"/>
      <c r="BN8" s="7"/>
      <c r="BO8" s="7"/>
      <c r="BP8" s="7"/>
      <c r="BQ8" s="7"/>
      <c r="BR8" s="7"/>
    </row>
    <row r="9" spans="1:70" s="115" customFormat="1" ht="34.5" customHeight="1">
      <c r="A9" s="181" t="s">
        <v>17</v>
      </c>
      <c r="B9" s="189"/>
      <c r="C9" s="189"/>
      <c r="D9" s="189"/>
      <c r="E9" s="189"/>
      <c r="F9" s="189"/>
      <c r="G9" s="195" t="s">
        <v>499</v>
      </c>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14"/>
      <c r="BJ9" s="114"/>
      <c r="BK9" s="114"/>
      <c r="BL9" s="114"/>
      <c r="BM9" s="114"/>
      <c r="BN9" s="114"/>
      <c r="BO9" s="114"/>
      <c r="BP9" s="114"/>
      <c r="BQ9" s="114"/>
      <c r="BR9" s="114"/>
    </row>
    <row r="10" spans="1:70" ht="21.75" customHeight="1">
      <c r="A10" s="181" t="s">
        <v>18</v>
      </c>
      <c r="B10" s="181" t="s">
        <v>19</v>
      </c>
      <c r="C10" s="9"/>
      <c r="D10" s="181" t="s">
        <v>20</v>
      </c>
      <c r="E10" s="181" t="s">
        <v>21</v>
      </c>
      <c r="F10" s="181" t="s">
        <v>22</v>
      </c>
      <c r="G10" s="181" t="s">
        <v>23</v>
      </c>
      <c r="H10" s="181" t="s">
        <v>24</v>
      </c>
      <c r="I10" s="181" t="s">
        <v>25</v>
      </c>
      <c r="J10" s="182"/>
      <c r="K10" s="182"/>
      <c r="L10" s="181" t="s">
        <v>26</v>
      </c>
      <c r="M10" s="182"/>
      <c r="N10" s="182"/>
      <c r="O10" s="182"/>
      <c r="P10" s="181" t="s">
        <v>27</v>
      </c>
      <c r="Q10" s="181" t="s">
        <v>28</v>
      </c>
      <c r="R10" s="181" t="s">
        <v>29</v>
      </c>
      <c r="S10" s="182"/>
      <c r="T10" s="182"/>
      <c r="U10" s="182"/>
      <c r="V10" s="182"/>
      <c r="W10" s="182"/>
      <c r="X10" s="182"/>
      <c r="Y10" s="182"/>
      <c r="Z10" s="182"/>
      <c r="AA10" s="182"/>
      <c r="AB10" s="182"/>
      <c r="AC10" s="182"/>
      <c r="AD10" s="182"/>
      <c r="AE10" s="181" t="s">
        <v>30</v>
      </c>
      <c r="AF10" s="182"/>
      <c r="AG10" s="182"/>
      <c r="AH10" s="182"/>
      <c r="AI10" s="182"/>
      <c r="AJ10" s="182"/>
      <c r="AK10" s="182"/>
      <c r="AL10" s="181" t="s">
        <v>31</v>
      </c>
      <c r="AM10" s="182"/>
      <c r="AN10" s="182"/>
      <c r="AO10" s="182"/>
      <c r="AP10" s="182"/>
      <c r="AQ10" s="182"/>
      <c r="AR10" s="182"/>
      <c r="AS10" s="181" t="s">
        <v>32</v>
      </c>
      <c r="AT10" s="192"/>
      <c r="AU10" s="182"/>
      <c r="AV10" s="182"/>
      <c r="AW10" s="182"/>
      <c r="AX10" s="182"/>
      <c r="AY10" s="182"/>
      <c r="AZ10" s="181" t="s">
        <v>33</v>
      </c>
      <c r="BA10" s="182"/>
      <c r="BB10" s="182"/>
      <c r="BC10" s="182"/>
      <c r="BD10" s="182"/>
      <c r="BE10" s="182"/>
      <c r="BF10" s="182"/>
      <c r="BG10" s="197" t="s">
        <v>34</v>
      </c>
      <c r="BH10" s="199" t="s">
        <v>517</v>
      </c>
      <c r="BI10" s="7"/>
      <c r="BJ10" s="7"/>
      <c r="BK10" s="7"/>
      <c r="BL10" s="7"/>
      <c r="BM10" s="7"/>
      <c r="BN10" s="7"/>
      <c r="BO10" s="7"/>
      <c r="BP10" s="7"/>
      <c r="BQ10" s="7"/>
      <c r="BR10" s="7"/>
    </row>
    <row r="11" spans="1:70" ht="116.25" customHeight="1">
      <c r="A11" s="182"/>
      <c r="B11" s="182"/>
      <c r="C11" s="102" t="s">
        <v>35</v>
      </c>
      <c r="D11" s="182"/>
      <c r="E11" s="182"/>
      <c r="F11" s="192"/>
      <c r="G11" s="192"/>
      <c r="H11" s="182"/>
      <c r="I11" s="8" t="s">
        <v>36</v>
      </c>
      <c r="J11" s="8" t="s">
        <v>37</v>
      </c>
      <c r="K11" s="8" t="s">
        <v>38</v>
      </c>
      <c r="L11" s="8" t="s">
        <v>39</v>
      </c>
      <c r="M11" s="8" t="s">
        <v>40</v>
      </c>
      <c r="N11" s="8" t="s">
        <v>41</v>
      </c>
      <c r="O11" s="8" t="s">
        <v>500</v>
      </c>
      <c r="P11" s="182"/>
      <c r="Q11" s="182"/>
      <c r="R11" s="8" t="s">
        <v>42</v>
      </c>
      <c r="S11" s="8" t="s">
        <v>43</v>
      </c>
      <c r="T11" s="8" t="s">
        <v>44</v>
      </c>
      <c r="U11" s="8" t="s">
        <v>45</v>
      </c>
      <c r="V11" s="8" t="s">
        <v>46</v>
      </c>
      <c r="W11" s="8" t="s">
        <v>47</v>
      </c>
      <c r="X11" s="8" t="s">
        <v>48</v>
      </c>
      <c r="Y11" s="8" t="s">
        <v>49</v>
      </c>
      <c r="Z11" s="8" t="s">
        <v>50</v>
      </c>
      <c r="AA11" s="8" t="s">
        <v>51</v>
      </c>
      <c r="AB11" s="8" t="s">
        <v>52</v>
      </c>
      <c r="AC11" s="8" t="s">
        <v>53</v>
      </c>
      <c r="AD11" s="8" t="s">
        <v>42</v>
      </c>
      <c r="AE11" s="49" t="s">
        <v>54</v>
      </c>
      <c r="AF11" s="8" t="s">
        <v>55</v>
      </c>
      <c r="AG11" s="8" t="s">
        <v>56</v>
      </c>
      <c r="AH11" s="8" t="s">
        <v>57</v>
      </c>
      <c r="AI11" s="8" t="s">
        <v>58</v>
      </c>
      <c r="AJ11" s="8" t="s">
        <v>59</v>
      </c>
      <c r="AK11" s="104" t="s">
        <v>60</v>
      </c>
      <c r="AL11" s="49" t="s">
        <v>54</v>
      </c>
      <c r="AM11" s="8" t="s">
        <v>55</v>
      </c>
      <c r="AN11" s="8" t="s">
        <v>56</v>
      </c>
      <c r="AO11" s="8" t="s">
        <v>57</v>
      </c>
      <c r="AP11" s="8" t="s">
        <v>58</v>
      </c>
      <c r="AQ11" s="8" t="s">
        <v>59</v>
      </c>
      <c r="AR11" s="9" t="s">
        <v>60</v>
      </c>
      <c r="AS11" s="49" t="s">
        <v>54</v>
      </c>
      <c r="AT11" s="8" t="s">
        <v>55</v>
      </c>
      <c r="AU11" s="8" t="s">
        <v>56</v>
      </c>
      <c r="AV11" s="8" t="s">
        <v>57</v>
      </c>
      <c r="AW11" s="8" t="s">
        <v>58</v>
      </c>
      <c r="AX11" s="8" t="s">
        <v>59</v>
      </c>
      <c r="AY11" s="8" t="s">
        <v>60</v>
      </c>
      <c r="AZ11" s="49" t="s">
        <v>54</v>
      </c>
      <c r="BA11" s="8" t="s">
        <v>55</v>
      </c>
      <c r="BB11" s="8" t="s">
        <v>56</v>
      </c>
      <c r="BC11" s="8" t="s">
        <v>57</v>
      </c>
      <c r="BD11" s="8" t="s">
        <v>58</v>
      </c>
      <c r="BE11" s="8" t="s">
        <v>59</v>
      </c>
      <c r="BF11" s="8" t="s">
        <v>60</v>
      </c>
      <c r="BG11" s="198"/>
      <c r="BH11" s="182"/>
      <c r="BI11" s="7"/>
      <c r="BJ11" s="7"/>
      <c r="BK11" s="7"/>
      <c r="BL11" s="7"/>
      <c r="BM11" s="7"/>
      <c r="BN11" s="7"/>
      <c r="BO11" s="7"/>
      <c r="BP11" s="7"/>
      <c r="BQ11" s="7"/>
      <c r="BR11" s="7"/>
    </row>
    <row r="12" spans="1:70" s="68" customFormat="1" ht="166.5" customHeight="1">
      <c r="A12" s="158">
        <v>1</v>
      </c>
      <c r="B12" s="160" t="s">
        <v>61</v>
      </c>
      <c r="C12" s="103">
        <v>1</v>
      </c>
      <c r="D12" s="98" t="s">
        <v>62</v>
      </c>
      <c r="E12" s="64" t="s">
        <v>63</v>
      </c>
      <c r="F12" s="64" t="s">
        <v>64</v>
      </c>
      <c r="G12" s="65">
        <v>0.97</v>
      </c>
      <c r="H12" s="63" t="s">
        <v>65</v>
      </c>
      <c r="I12" s="63"/>
      <c r="J12" s="66" t="s">
        <v>66</v>
      </c>
      <c r="K12" s="63"/>
      <c r="L12" s="66" t="s">
        <v>66</v>
      </c>
      <c r="M12" s="66" t="s">
        <v>66</v>
      </c>
      <c r="N12" s="66" t="s">
        <v>66</v>
      </c>
      <c r="O12" s="66" t="s">
        <v>66</v>
      </c>
      <c r="P12" s="63" t="s">
        <v>67</v>
      </c>
      <c r="Q12" s="63" t="s">
        <v>68</v>
      </c>
      <c r="R12" s="63"/>
      <c r="S12" s="63"/>
      <c r="T12" s="63"/>
      <c r="U12" s="63"/>
      <c r="V12" s="63"/>
      <c r="W12" s="63"/>
      <c r="X12" s="58" t="s">
        <v>66</v>
      </c>
      <c r="Y12" s="63"/>
      <c r="Z12" s="63"/>
      <c r="AA12" s="63"/>
      <c r="AB12" s="63"/>
      <c r="AC12" s="63"/>
      <c r="AD12" s="58" t="s">
        <v>66</v>
      </c>
      <c r="AE12" s="50"/>
      <c r="AF12" s="50"/>
      <c r="AG12" s="50"/>
      <c r="AH12" s="50"/>
      <c r="AI12" s="50"/>
      <c r="AJ12" s="50"/>
      <c r="AK12" s="105" t="s">
        <v>69</v>
      </c>
      <c r="AL12" s="76">
        <f>100%/46</f>
        <v>2.1739130434782608E-2</v>
      </c>
      <c r="AM12" s="50">
        <v>1</v>
      </c>
      <c r="AN12" s="50">
        <v>2</v>
      </c>
      <c r="AO12" s="77">
        <v>1</v>
      </c>
      <c r="AP12" s="116">
        <v>1</v>
      </c>
      <c r="AQ12" s="76">
        <f>100%/46</f>
        <v>2.1739130434782608E-2</v>
      </c>
      <c r="AR12" s="117" t="s">
        <v>70</v>
      </c>
      <c r="AS12" s="63"/>
      <c r="AT12" s="63"/>
      <c r="AU12" s="63"/>
      <c r="AV12" s="63"/>
      <c r="AW12" s="63"/>
      <c r="AX12" s="63"/>
      <c r="AY12" s="63"/>
      <c r="AZ12" s="63"/>
      <c r="BA12" s="63"/>
      <c r="BB12" s="63"/>
      <c r="BC12" s="63"/>
      <c r="BD12" s="63"/>
      <c r="BE12" s="63"/>
      <c r="BF12" s="63"/>
      <c r="BG12" s="63"/>
      <c r="BH12" s="117" t="s">
        <v>71</v>
      </c>
      <c r="BI12" s="67"/>
      <c r="BJ12" s="67"/>
      <c r="BK12" s="67"/>
      <c r="BL12" s="67"/>
      <c r="BM12" s="67"/>
      <c r="BN12" s="67"/>
      <c r="BO12" s="67"/>
      <c r="BP12" s="67"/>
      <c r="BQ12" s="67"/>
      <c r="BR12" s="67"/>
    </row>
    <row r="13" spans="1:70" s="68" customFormat="1" ht="65.25" customHeight="1">
      <c r="A13" s="159"/>
      <c r="B13" s="161"/>
      <c r="C13" s="103">
        <v>2</v>
      </c>
      <c r="D13" s="98" t="s">
        <v>72</v>
      </c>
      <c r="E13" s="63" t="s">
        <v>73</v>
      </c>
      <c r="F13" s="64" t="s">
        <v>64</v>
      </c>
      <c r="G13" s="65">
        <v>0.97</v>
      </c>
      <c r="H13" s="63" t="s">
        <v>65</v>
      </c>
      <c r="I13" s="58"/>
      <c r="J13" s="66" t="s">
        <v>66</v>
      </c>
      <c r="K13" s="63"/>
      <c r="L13" s="66" t="s">
        <v>66</v>
      </c>
      <c r="M13" s="66" t="s">
        <v>66</v>
      </c>
      <c r="N13" s="66" t="s">
        <v>66</v>
      </c>
      <c r="O13" s="66" t="s">
        <v>66</v>
      </c>
      <c r="P13" s="63" t="s">
        <v>74</v>
      </c>
      <c r="Q13" s="63" t="s">
        <v>75</v>
      </c>
      <c r="R13" s="58"/>
      <c r="S13" s="58"/>
      <c r="T13" s="58"/>
      <c r="U13" s="58"/>
      <c r="V13" s="58"/>
      <c r="W13" s="58"/>
      <c r="X13" s="58" t="s">
        <v>66</v>
      </c>
      <c r="Y13" s="63"/>
      <c r="Z13" s="63"/>
      <c r="AA13" s="63"/>
      <c r="AB13" s="63"/>
      <c r="AC13" s="63"/>
      <c r="AD13" s="58" t="s">
        <v>66</v>
      </c>
      <c r="AE13" s="78"/>
      <c r="AF13" s="79"/>
      <c r="AG13" s="79"/>
      <c r="AH13" s="79"/>
      <c r="AI13" s="79"/>
      <c r="AJ13" s="79"/>
      <c r="AK13" s="105" t="s">
        <v>69</v>
      </c>
      <c r="AL13" s="76">
        <f t="shared" ref="AL13:AL52" si="0">100%/46</f>
        <v>2.1739130434782608E-2</v>
      </c>
      <c r="AM13" s="50">
        <v>1</v>
      </c>
      <c r="AN13" s="50">
        <v>1</v>
      </c>
      <c r="AO13" s="77">
        <v>1</v>
      </c>
      <c r="AP13" s="116">
        <v>1</v>
      </c>
      <c r="AQ13" s="76">
        <f>100%/46</f>
        <v>2.1739130434782608E-2</v>
      </c>
      <c r="AR13" s="62" t="s">
        <v>74</v>
      </c>
      <c r="AS13" s="57"/>
      <c r="AT13" s="58"/>
      <c r="AU13" s="58"/>
      <c r="AV13" s="58"/>
      <c r="AW13" s="58"/>
      <c r="AX13" s="58"/>
      <c r="AY13" s="69"/>
      <c r="AZ13" s="57"/>
      <c r="BA13" s="58"/>
      <c r="BB13" s="58"/>
      <c r="BC13" s="58"/>
      <c r="BD13" s="58"/>
      <c r="BE13" s="58"/>
      <c r="BF13" s="69"/>
      <c r="BG13" s="70"/>
      <c r="BH13" s="117" t="s">
        <v>71</v>
      </c>
      <c r="BI13" s="67"/>
      <c r="BJ13" s="67"/>
      <c r="BK13" s="67"/>
      <c r="BL13" s="67"/>
      <c r="BM13" s="67"/>
      <c r="BN13" s="67"/>
      <c r="BO13" s="67"/>
      <c r="BP13" s="67"/>
      <c r="BQ13" s="67"/>
      <c r="BR13" s="67"/>
    </row>
    <row r="14" spans="1:70" s="68" customFormat="1" ht="357.75" customHeight="1">
      <c r="A14" s="159"/>
      <c r="B14" s="161"/>
      <c r="C14" s="103">
        <v>3</v>
      </c>
      <c r="D14" s="98" t="s">
        <v>76</v>
      </c>
      <c r="E14" s="63" t="s">
        <v>77</v>
      </c>
      <c r="F14" s="64" t="s">
        <v>78</v>
      </c>
      <c r="G14" s="65" t="s">
        <v>79</v>
      </c>
      <c r="H14" s="63" t="s">
        <v>65</v>
      </c>
      <c r="I14" s="58"/>
      <c r="J14" s="66" t="s">
        <v>66</v>
      </c>
      <c r="K14" s="63"/>
      <c r="L14" s="66" t="s">
        <v>66</v>
      </c>
      <c r="M14" s="66" t="s">
        <v>66</v>
      </c>
      <c r="N14" s="66" t="s">
        <v>66</v>
      </c>
      <c r="O14" s="66" t="s">
        <v>66</v>
      </c>
      <c r="P14" s="63" t="s">
        <v>67</v>
      </c>
      <c r="Q14" s="63" t="s">
        <v>68</v>
      </c>
      <c r="R14" s="58"/>
      <c r="S14" s="58"/>
      <c r="T14" s="58"/>
      <c r="U14" s="58"/>
      <c r="V14" s="58"/>
      <c r="W14" s="58"/>
      <c r="X14" s="58" t="s">
        <v>66</v>
      </c>
      <c r="Y14" s="63"/>
      <c r="Z14" s="63"/>
      <c r="AA14" s="63"/>
      <c r="AB14" s="63"/>
      <c r="AC14" s="63"/>
      <c r="AD14" s="58" t="s">
        <v>66</v>
      </c>
      <c r="AE14" s="78"/>
      <c r="AF14" s="79"/>
      <c r="AG14" s="79"/>
      <c r="AH14" s="79"/>
      <c r="AI14" s="79"/>
      <c r="AJ14" s="79"/>
      <c r="AK14" s="105" t="s">
        <v>69</v>
      </c>
      <c r="AL14" s="76">
        <f t="shared" si="0"/>
        <v>2.1739130434782608E-2</v>
      </c>
      <c r="AM14" s="50">
        <v>1</v>
      </c>
      <c r="AN14" s="50">
        <v>1</v>
      </c>
      <c r="AO14" s="77">
        <v>1</v>
      </c>
      <c r="AP14" s="116">
        <v>1</v>
      </c>
      <c r="AQ14" s="76">
        <f>100%/46</f>
        <v>2.1739130434782608E-2</v>
      </c>
      <c r="AR14" s="118" t="s">
        <v>80</v>
      </c>
      <c r="AS14" s="57"/>
      <c r="AT14" s="58"/>
      <c r="AU14" s="58"/>
      <c r="AV14" s="58"/>
      <c r="AW14" s="58"/>
      <c r="AX14" s="58"/>
      <c r="AY14" s="69"/>
      <c r="AZ14" s="57"/>
      <c r="BA14" s="58"/>
      <c r="BB14" s="58"/>
      <c r="BC14" s="58"/>
      <c r="BD14" s="58"/>
      <c r="BE14" s="58"/>
      <c r="BF14" s="69"/>
      <c r="BG14" s="70"/>
      <c r="BH14" s="117" t="s">
        <v>81</v>
      </c>
      <c r="BI14" s="67"/>
      <c r="BJ14" s="67"/>
      <c r="BK14" s="67"/>
      <c r="BL14" s="67"/>
      <c r="BM14" s="67"/>
      <c r="BN14" s="67"/>
      <c r="BO14" s="67"/>
      <c r="BP14" s="67"/>
      <c r="BQ14" s="67"/>
      <c r="BR14" s="67"/>
    </row>
    <row r="15" spans="1:70" s="68" customFormat="1" ht="153" customHeight="1">
      <c r="A15" s="159"/>
      <c r="B15" s="161"/>
      <c r="C15" s="103">
        <v>4</v>
      </c>
      <c r="D15" s="98" t="s">
        <v>82</v>
      </c>
      <c r="E15" s="63" t="s">
        <v>83</v>
      </c>
      <c r="F15" s="64" t="s">
        <v>78</v>
      </c>
      <c r="G15" s="65" t="s">
        <v>84</v>
      </c>
      <c r="H15" s="63" t="s">
        <v>65</v>
      </c>
      <c r="I15" s="58"/>
      <c r="J15" s="66" t="s">
        <v>66</v>
      </c>
      <c r="K15" s="63"/>
      <c r="L15" s="66" t="s">
        <v>66</v>
      </c>
      <c r="M15" s="66" t="s">
        <v>66</v>
      </c>
      <c r="N15" s="66" t="s">
        <v>66</v>
      </c>
      <c r="O15" s="66" t="s">
        <v>66</v>
      </c>
      <c r="P15" s="63" t="s">
        <v>74</v>
      </c>
      <c r="Q15" s="63" t="s">
        <v>75</v>
      </c>
      <c r="R15" s="58"/>
      <c r="S15" s="58"/>
      <c r="T15" s="58"/>
      <c r="U15" s="58"/>
      <c r="V15" s="58"/>
      <c r="W15" s="58"/>
      <c r="X15" s="58" t="s">
        <v>66</v>
      </c>
      <c r="Y15" s="63"/>
      <c r="Z15" s="63"/>
      <c r="AA15" s="63"/>
      <c r="AB15" s="63"/>
      <c r="AC15" s="63"/>
      <c r="AD15" s="58" t="s">
        <v>66</v>
      </c>
      <c r="AE15" s="78"/>
      <c r="AF15" s="79"/>
      <c r="AG15" s="79"/>
      <c r="AH15" s="79"/>
      <c r="AI15" s="79"/>
      <c r="AJ15" s="79"/>
      <c r="AK15" s="105" t="s">
        <v>69</v>
      </c>
      <c r="AL15" s="76">
        <f t="shared" si="0"/>
        <v>2.1739130434782608E-2</v>
      </c>
      <c r="AM15" s="50">
        <v>1</v>
      </c>
      <c r="AN15" s="50">
        <v>1</v>
      </c>
      <c r="AO15" s="77">
        <v>1</v>
      </c>
      <c r="AP15" s="116">
        <v>1</v>
      </c>
      <c r="AQ15" s="76">
        <f>100%/46</f>
        <v>2.1739130434782608E-2</v>
      </c>
      <c r="AR15" s="62" t="s">
        <v>74</v>
      </c>
      <c r="AS15" s="57"/>
      <c r="AT15" s="58"/>
      <c r="AU15" s="58"/>
      <c r="AV15" s="58"/>
      <c r="AW15" s="58"/>
      <c r="AX15" s="58"/>
      <c r="AY15" s="69"/>
      <c r="AZ15" s="57"/>
      <c r="BA15" s="58"/>
      <c r="BB15" s="58"/>
      <c r="BC15" s="58"/>
      <c r="BD15" s="58"/>
      <c r="BE15" s="58"/>
      <c r="BF15" s="69"/>
      <c r="BG15" s="70"/>
      <c r="BH15" s="117" t="s">
        <v>501</v>
      </c>
      <c r="BI15" s="67"/>
      <c r="BJ15" s="67"/>
      <c r="BK15" s="67"/>
      <c r="BL15" s="67"/>
      <c r="BM15" s="67"/>
      <c r="BN15" s="67"/>
      <c r="BO15" s="67"/>
      <c r="BP15" s="67"/>
      <c r="BQ15" s="67"/>
      <c r="BR15" s="67"/>
    </row>
    <row r="16" spans="1:70" s="68" customFormat="1" ht="409.6" customHeight="1">
      <c r="A16" s="159"/>
      <c r="B16" s="161"/>
      <c r="C16" s="103">
        <v>5</v>
      </c>
      <c r="D16" s="98" t="s">
        <v>85</v>
      </c>
      <c r="E16" s="63" t="s">
        <v>86</v>
      </c>
      <c r="F16" s="64" t="s">
        <v>64</v>
      </c>
      <c r="G16" s="65">
        <v>0.8</v>
      </c>
      <c r="H16" s="63" t="s">
        <v>87</v>
      </c>
      <c r="I16" s="58"/>
      <c r="J16" s="66"/>
      <c r="K16" s="66" t="s">
        <v>66</v>
      </c>
      <c r="L16" s="66" t="s">
        <v>66</v>
      </c>
      <c r="M16" s="66" t="s">
        <v>66</v>
      </c>
      <c r="N16" s="66" t="s">
        <v>66</v>
      </c>
      <c r="O16" s="66" t="s">
        <v>66</v>
      </c>
      <c r="P16" s="63" t="s">
        <v>88</v>
      </c>
      <c r="Q16" s="63" t="s">
        <v>89</v>
      </c>
      <c r="R16" s="58"/>
      <c r="S16" s="58"/>
      <c r="T16" s="58"/>
      <c r="U16" s="58" t="s">
        <v>66</v>
      </c>
      <c r="V16" s="58"/>
      <c r="W16" s="58"/>
      <c r="X16" s="58" t="s">
        <v>66</v>
      </c>
      <c r="Y16" s="63"/>
      <c r="Z16" s="63"/>
      <c r="AA16" s="58" t="s">
        <v>66</v>
      </c>
      <c r="AB16" s="63"/>
      <c r="AC16" s="63"/>
      <c r="AD16" s="58" t="s">
        <v>66</v>
      </c>
      <c r="AE16" s="80"/>
      <c r="AF16" s="81"/>
      <c r="AG16" s="81"/>
      <c r="AH16" s="82"/>
      <c r="AI16" s="82"/>
      <c r="AJ16" s="80"/>
      <c r="AK16" s="105" t="s">
        <v>90</v>
      </c>
      <c r="AL16" s="76">
        <f t="shared" si="0"/>
        <v>2.1739130434782608E-2</v>
      </c>
      <c r="AM16" s="50">
        <v>1</v>
      </c>
      <c r="AN16" s="50">
        <v>1</v>
      </c>
      <c r="AO16" s="77">
        <v>1</v>
      </c>
      <c r="AP16" s="116">
        <v>1</v>
      </c>
      <c r="AQ16" s="76">
        <f t="shared" ref="AQ16:AQ48" si="1">100%/46</f>
        <v>2.1739130434782608E-2</v>
      </c>
      <c r="AR16" s="117" t="s">
        <v>502</v>
      </c>
      <c r="AS16" s="57"/>
      <c r="AT16" s="58"/>
      <c r="AU16" s="58"/>
      <c r="AV16" s="58"/>
      <c r="AW16" s="58"/>
      <c r="AX16" s="58"/>
      <c r="AY16" s="69"/>
      <c r="AZ16" s="57"/>
      <c r="BA16" s="58"/>
      <c r="BB16" s="58"/>
      <c r="BC16" s="58"/>
      <c r="BD16" s="58"/>
      <c r="BE16" s="58"/>
      <c r="BF16" s="69"/>
      <c r="BG16" s="70"/>
      <c r="BH16" s="117" t="s">
        <v>473</v>
      </c>
      <c r="BI16" s="67"/>
      <c r="BJ16" s="67"/>
      <c r="BK16" s="67"/>
      <c r="BL16" s="67"/>
      <c r="BM16" s="67"/>
      <c r="BN16" s="67"/>
      <c r="BO16" s="67"/>
      <c r="BP16" s="67"/>
      <c r="BQ16" s="67"/>
      <c r="BR16" s="67"/>
    </row>
    <row r="17" spans="1:70" s="68" customFormat="1" ht="409.5">
      <c r="A17" s="162">
        <v>2</v>
      </c>
      <c r="B17" s="165" t="s">
        <v>91</v>
      </c>
      <c r="C17" s="103">
        <v>6</v>
      </c>
      <c r="D17" s="99" t="s">
        <v>92</v>
      </c>
      <c r="E17" s="50" t="s">
        <v>93</v>
      </c>
      <c r="F17" s="64" t="s">
        <v>64</v>
      </c>
      <c r="G17" s="54">
        <v>0.76</v>
      </c>
      <c r="H17" s="50" t="s">
        <v>94</v>
      </c>
      <c r="I17" s="66"/>
      <c r="J17" s="66" t="s">
        <v>66</v>
      </c>
      <c r="K17" s="66"/>
      <c r="L17" s="66" t="s">
        <v>66</v>
      </c>
      <c r="M17" s="66" t="s">
        <v>66</v>
      </c>
      <c r="N17" s="66" t="s">
        <v>66</v>
      </c>
      <c r="O17" s="66" t="s">
        <v>66</v>
      </c>
      <c r="P17" s="63" t="s">
        <v>95</v>
      </c>
      <c r="Q17" s="63" t="s">
        <v>95</v>
      </c>
      <c r="R17" s="58"/>
      <c r="S17" s="58"/>
      <c r="T17" s="58"/>
      <c r="U17" s="58" t="s">
        <v>66</v>
      </c>
      <c r="V17" s="58"/>
      <c r="W17" s="58"/>
      <c r="X17" s="58" t="s">
        <v>66</v>
      </c>
      <c r="Y17" s="58"/>
      <c r="Z17" s="58"/>
      <c r="AA17" s="58" t="s">
        <v>66</v>
      </c>
      <c r="AB17" s="58"/>
      <c r="AC17" s="58"/>
      <c r="AD17" s="58"/>
      <c r="AE17" s="80">
        <f>100%/26</f>
        <v>3.8461538461538464E-2</v>
      </c>
      <c r="AF17" s="83">
        <v>452</v>
      </c>
      <c r="AG17" s="83">
        <v>592</v>
      </c>
      <c r="AH17" s="82">
        <f t="shared" ref="AH17:AH18" si="2">+AF17/AG17</f>
        <v>0.76351351351351349</v>
      </c>
      <c r="AI17" s="82">
        <f>+AH17/76%</f>
        <v>1.0046230440967283</v>
      </c>
      <c r="AJ17" s="80">
        <v>3.7999999999999999E-2</v>
      </c>
      <c r="AK17" s="106" t="s">
        <v>96</v>
      </c>
      <c r="AL17" s="76">
        <f t="shared" si="0"/>
        <v>2.1739130434782608E-2</v>
      </c>
      <c r="AM17" s="84">
        <v>4</v>
      </c>
      <c r="AN17" s="84">
        <v>4</v>
      </c>
      <c r="AO17" s="77">
        <v>1</v>
      </c>
      <c r="AP17" s="116">
        <v>1</v>
      </c>
      <c r="AQ17" s="76">
        <f t="shared" si="1"/>
        <v>2.1739130434782608E-2</v>
      </c>
      <c r="AR17" s="127" t="s">
        <v>97</v>
      </c>
      <c r="AS17" s="57"/>
      <c r="AT17" s="58"/>
      <c r="AU17" s="58"/>
      <c r="AV17" s="58"/>
      <c r="AW17" s="58"/>
      <c r="AX17" s="58"/>
      <c r="AY17" s="69"/>
      <c r="AZ17" s="57"/>
      <c r="BA17" s="58"/>
      <c r="BB17" s="58"/>
      <c r="BC17" s="58"/>
      <c r="BD17" s="58"/>
      <c r="BE17" s="58"/>
      <c r="BF17" s="69"/>
      <c r="BG17" s="59"/>
      <c r="BH17" s="117" t="s">
        <v>98</v>
      </c>
    </row>
    <row r="18" spans="1:70" s="68" customFormat="1" ht="371.25">
      <c r="A18" s="163"/>
      <c r="B18" s="166"/>
      <c r="C18" s="103">
        <v>7</v>
      </c>
      <c r="D18" s="99" t="s">
        <v>99</v>
      </c>
      <c r="E18" s="50" t="s">
        <v>100</v>
      </c>
      <c r="F18" s="64" t="s">
        <v>64</v>
      </c>
      <c r="G18" s="54">
        <v>1</v>
      </c>
      <c r="H18" s="50" t="s">
        <v>94</v>
      </c>
      <c r="I18" s="66"/>
      <c r="J18" s="66" t="s">
        <v>66</v>
      </c>
      <c r="K18" s="66"/>
      <c r="L18" s="66" t="s">
        <v>66</v>
      </c>
      <c r="M18" s="66"/>
      <c r="N18" s="66"/>
      <c r="O18" s="66" t="s">
        <v>66</v>
      </c>
      <c r="P18" s="63" t="s">
        <v>101</v>
      </c>
      <c r="Q18" s="63" t="s">
        <v>101</v>
      </c>
      <c r="R18" s="58"/>
      <c r="S18" s="58"/>
      <c r="T18" s="58"/>
      <c r="U18" s="58" t="s">
        <v>66</v>
      </c>
      <c r="V18" s="58"/>
      <c r="W18" s="58"/>
      <c r="X18" s="58" t="s">
        <v>66</v>
      </c>
      <c r="Y18" s="58"/>
      <c r="Z18" s="58"/>
      <c r="AA18" s="58" t="s">
        <v>66</v>
      </c>
      <c r="AB18" s="58"/>
      <c r="AC18" s="58"/>
      <c r="AD18" s="58"/>
      <c r="AE18" s="80">
        <f>100%/26</f>
        <v>3.8461538461538464E-2</v>
      </c>
      <c r="AF18" s="83">
        <v>10</v>
      </c>
      <c r="AG18" s="83">
        <v>10</v>
      </c>
      <c r="AH18" s="82">
        <f t="shared" si="2"/>
        <v>1</v>
      </c>
      <c r="AI18" s="82">
        <f t="shared" ref="AI18" si="3">+AH18/100%</f>
        <v>1</v>
      </c>
      <c r="AJ18" s="80">
        <f t="shared" ref="AJ18" si="4">+AI18*AE18</f>
        <v>3.8461538461538464E-2</v>
      </c>
      <c r="AK18" s="121" t="s">
        <v>102</v>
      </c>
      <c r="AL18" s="76">
        <f t="shared" si="0"/>
        <v>2.1739130434782608E-2</v>
      </c>
      <c r="AM18" s="84">
        <v>11</v>
      </c>
      <c r="AN18" s="84">
        <v>11</v>
      </c>
      <c r="AO18" s="77">
        <v>1</v>
      </c>
      <c r="AP18" s="116">
        <v>1</v>
      </c>
      <c r="AQ18" s="76">
        <f t="shared" si="1"/>
        <v>2.1739130434782608E-2</v>
      </c>
      <c r="AR18" s="117" t="s">
        <v>503</v>
      </c>
      <c r="AS18" s="57"/>
      <c r="AT18" s="58"/>
      <c r="AU18" s="58"/>
      <c r="AV18" s="58"/>
      <c r="AW18" s="58"/>
      <c r="AX18" s="58"/>
      <c r="AY18" s="69"/>
      <c r="AZ18" s="57"/>
      <c r="BA18" s="58"/>
      <c r="BB18" s="58"/>
      <c r="BC18" s="58"/>
      <c r="BD18" s="58"/>
      <c r="BE18" s="58"/>
      <c r="BF18" s="69"/>
      <c r="BG18" s="59"/>
      <c r="BH18" s="50" t="s">
        <v>474</v>
      </c>
    </row>
    <row r="19" spans="1:70" s="68" customFormat="1" ht="360">
      <c r="A19" s="163"/>
      <c r="B19" s="166"/>
      <c r="C19" s="103">
        <v>8</v>
      </c>
      <c r="D19" s="99" t="s">
        <v>103</v>
      </c>
      <c r="E19" s="50" t="s">
        <v>104</v>
      </c>
      <c r="F19" s="64" t="s">
        <v>64</v>
      </c>
      <c r="G19" s="54">
        <v>0.86</v>
      </c>
      <c r="H19" s="50" t="s">
        <v>94</v>
      </c>
      <c r="I19" s="66" t="s">
        <v>66</v>
      </c>
      <c r="J19" s="66" t="s">
        <v>66</v>
      </c>
      <c r="K19" s="66"/>
      <c r="L19" s="66" t="s">
        <v>66</v>
      </c>
      <c r="M19" s="66"/>
      <c r="N19" s="66"/>
      <c r="O19" s="66" t="s">
        <v>66</v>
      </c>
      <c r="P19" s="63" t="s">
        <v>105</v>
      </c>
      <c r="Q19" s="63" t="s">
        <v>105</v>
      </c>
      <c r="R19" s="58"/>
      <c r="S19" s="58"/>
      <c r="T19" s="58"/>
      <c r="U19" s="58"/>
      <c r="V19" s="58"/>
      <c r="W19" s="58"/>
      <c r="X19" s="58"/>
      <c r="Y19" s="58"/>
      <c r="Z19" s="58"/>
      <c r="AA19" s="58"/>
      <c r="AB19" s="58"/>
      <c r="AC19" s="58"/>
      <c r="AD19" s="58"/>
      <c r="AE19" s="80">
        <f>100%/26</f>
        <v>3.8461538461538464E-2</v>
      </c>
      <c r="AF19" s="83">
        <v>8</v>
      </c>
      <c r="AG19" s="83">
        <v>8</v>
      </c>
      <c r="AH19" s="83">
        <v>100</v>
      </c>
      <c r="AI19" s="83">
        <v>100</v>
      </c>
      <c r="AJ19" s="80">
        <v>3.7999999999999999E-2</v>
      </c>
      <c r="AK19" s="105" t="s">
        <v>475</v>
      </c>
      <c r="AL19" s="76">
        <f t="shared" si="0"/>
        <v>2.1739130434782608E-2</v>
      </c>
      <c r="AM19" s="84">
        <v>8</v>
      </c>
      <c r="AN19" s="84">
        <v>8</v>
      </c>
      <c r="AO19" s="77">
        <v>1</v>
      </c>
      <c r="AP19" s="116">
        <v>1</v>
      </c>
      <c r="AQ19" s="76">
        <f t="shared" si="1"/>
        <v>2.1739130434782608E-2</v>
      </c>
      <c r="AR19" s="122" t="s">
        <v>504</v>
      </c>
      <c r="AS19" s="57"/>
      <c r="AT19" s="58"/>
      <c r="AU19" s="58"/>
      <c r="AV19" s="58"/>
      <c r="AW19" s="58"/>
      <c r="AX19" s="58"/>
      <c r="AY19" s="69"/>
      <c r="AZ19" s="57"/>
      <c r="BA19" s="58"/>
      <c r="BB19" s="58"/>
      <c r="BC19" s="58"/>
      <c r="BD19" s="58"/>
      <c r="BE19" s="58"/>
      <c r="BF19" s="69"/>
      <c r="BG19" s="59"/>
      <c r="BH19" s="117" t="s">
        <v>476</v>
      </c>
      <c r="BI19" s="67"/>
      <c r="BJ19" s="67"/>
      <c r="BK19" s="67"/>
      <c r="BL19" s="67"/>
      <c r="BM19" s="67"/>
      <c r="BN19" s="67"/>
      <c r="BO19" s="67"/>
      <c r="BP19" s="67"/>
      <c r="BQ19" s="67"/>
      <c r="BR19" s="67"/>
    </row>
    <row r="20" spans="1:70" s="68" customFormat="1" ht="303.75">
      <c r="A20" s="163"/>
      <c r="B20" s="167"/>
      <c r="C20" s="103">
        <v>9</v>
      </c>
      <c r="D20" s="99" t="s">
        <v>106</v>
      </c>
      <c r="E20" s="50" t="s">
        <v>107</v>
      </c>
      <c r="F20" s="64" t="s">
        <v>64</v>
      </c>
      <c r="G20" s="54">
        <v>1</v>
      </c>
      <c r="H20" s="64" t="s">
        <v>108</v>
      </c>
      <c r="I20" s="66"/>
      <c r="J20" s="66" t="s">
        <v>66</v>
      </c>
      <c r="K20" s="66"/>
      <c r="L20" s="66" t="s">
        <v>66</v>
      </c>
      <c r="M20" s="66" t="s">
        <v>66</v>
      </c>
      <c r="N20" s="66" t="s">
        <v>66</v>
      </c>
      <c r="O20" s="66" t="s">
        <v>66</v>
      </c>
      <c r="P20" s="63" t="s">
        <v>109</v>
      </c>
      <c r="Q20" s="63" t="s">
        <v>109</v>
      </c>
      <c r="R20" s="66" t="s">
        <v>66</v>
      </c>
      <c r="S20" s="66" t="s">
        <v>66</v>
      </c>
      <c r="T20" s="66" t="s">
        <v>66</v>
      </c>
      <c r="U20" s="66" t="s">
        <v>66</v>
      </c>
      <c r="V20" s="66" t="s">
        <v>66</v>
      </c>
      <c r="W20" s="66" t="s">
        <v>66</v>
      </c>
      <c r="X20" s="66" t="s">
        <v>66</v>
      </c>
      <c r="Y20" s="66" t="s">
        <v>66</v>
      </c>
      <c r="Z20" s="66" t="s">
        <v>66</v>
      </c>
      <c r="AA20" s="66" t="s">
        <v>66</v>
      </c>
      <c r="AB20" s="66" t="s">
        <v>66</v>
      </c>
      <c r="AC20" s="66" t="s">
        <v>66</v>
      </c>
      <c r="AD20" s="58"/>
      <c r="AE20" s="80">
        <f>100%/26</f>
        <v>3.8461538461538464E-2</v>
      </c>
      <c r="AF20" s="83">
        <v>27</v>
      </c>
      <c r="AG20" s="83">
        <v>27</v>
      </c>
      <c r="AH20" s="82">
        <f>+AF20/AG20</f>
        <v>1</v>
      </c>
      <c r="AI20" s="82">
        <f>+AH20/100%</f>
        <v>1</v>
      </c>
      <c r="AJ20" s="80">
        <f>+AI20*AE20</f>
        <v>3.8461538461538464E-2</v>
      </c>
      <c r="AK20" s="105" t="s">
        <v>110</v>
      </c>
      <c r="AL20" s="76">
        <f t="shared" si="0"/>
        <v>2.1739130434782608E-2</v>
      </c>
      <c r="AM20" s="84">
        <v>1</v>
      </c>
      <c r="AN20" s="84">
        <v>1</v>
      </c>
      <c r="AO20" s="77">
        <v>1</v>
      </c>
      <c r="AP20" s="116">
        <v>1</v>
      </c>
      <c r="AQ20" s="76">
        <f t="shared" si="1"/>
        <v>2.1739130434782608E-2</v>
      </c>
      <c r="AR20" s="117" t="s">
        <v>111</v>
      </c>
      <c r="AS20" s="57"/>
      <c r="AT20" s="58"/>
      <c r="AU20" s="58"/>
      <c r="AV20" s="58"/>
      <c r="AW20" s="58"/>
      <c r="AX20" s="58"/>
      <c r="AY20" s="69"/>
      <c r="AZ20" s="57"/>
      <c r="BA20" s="58"/>
      <c r="BB20" s="58"/>
      <c r="BC20" s="58"/>
      <c r="BD20" s="58"/>
      <c r="BE20" s="58"/>
      <c r="BF20" s="69"/>
      <c r="BG20" s="59"/>
      <c r="BH20" s="117" t="s">
        <v>112</v>
      </c>
    </row>
    <row r="21" spans="1:70" s="68" customFormat="1" ht="328.5" customHeight="1">
      <c r="A21" s="163"/>
      <c r="B21" s="165" t="s">
        <v>113</v>
      </c>
      <c r="C21" s="103">
        <v>10</v>
      </c>
      <c r="D21" s="99" t="s">
        <v>114</v>
      </c>
      <c r="E21" s="50" t="s">
        <v>115</v>
      </c>
      <c r="F21" s="52" t="s">
        <v>116</v>
      </c>
      <c r="G21" s="52" t="s">
        <v>117</v>
      </c>
      <c r="H21" s="50" t="s">
        <v>118</v>
      </c>
      <c r="I21" s="66"/>
      <c r="J21" s="66" t="s">
        <v>66</v>
      </c>
      <c r="K21" s="66"/>
      <c r="L21" s="66" t="s">
        <v>66</v>
      </c>
      <c r="M21" s="66" t="s">
        <v>66</v>
      </c>
      <c r="N21" s="66" t="s">
        <v>66</v>
      </c>
      <c r="O21" s="66" t="s">
        <v>66</v>
      </c>
      <c r="P21" s="63" t="s">
        <v>119</v>
      </c>
      <c r="Q21" s="63" t="s">
        <v>119</v>
      </c>
      <c r="R21" s="58"/>
      <c r="S21" s="58"/>
      <c r="T21" s="58"/>
      <c r="U21" s="58"/>
      <c r="V21" s="58"/>
      <c r="W21" s="58"/>
      <c r="X21" s="66" t="s">
        <v>66</v>
      </c>
      <c r="Y21" s="58"/>
      <c r="Z21" s="58"/>
      <c r="AA21" s="58"/>
      <c r="AB21" s="58"/>
      <c r="AC21" s="58"/>
      <c r="AD21" s="66" t="s">
        <v>66</v>
      </c>
      <c r="AE21" s="85"/>
      <c r="AF21" s="66"/>
      <c r="AG21" s="66"/>
      <c r="AH21" s="66"/>
      <c r="AI21" s="66"/>
      <c r="AJ21" s="66"/>
      <c r="AK21" s="105" t="s">
        <v>69</v>
      </c>
      <c r="AL21" s="76">
        <f t="shared" si="0"/>
        <v>2.1739130434782608E-2</v>
      </c>
      <c r="AM21" s="83">
        <v>4</v>
      </c>
      <c r="AN21" s="83">
        <v>4</v>
      </c>
      <c r="AO21" s="82">
        <f>+AM21/AN21</f>
        <v>1</v>
      </c>
      <c r="AP21" s="123">
        <f>+AO21/100%</f>
        <v>1</v>
      </c>
      <c r="AQ21" s="76">
        <f t="shared" si="1"/>
        <v>2.1739130434782608E-2</v>
      </c>
      <c r="AR21" s="117" t="s">
        <v>505</v>
      </c>
      <c r="AS21" s="57"/>
      <c r="AT21" s="58"/>
      <c r="AU21" s="58"/>
      <c r="AV21" s="58"/>
      <c r="AW21" s="58"/>
      <c r="AX21" s="58"/>
      <c r="AY21" s="69"/>
      <c r="AZ21" s="57"/>
      <c r="BA21" s="58"/>
      <c r="BB21" s="58"/>
      <c r="BC21" s="58"/>
      <c r="BD21" s="58"/>
      <c r="BE21" s="58"/>
      <c r="BF21" s="69"/>
      <c r="BG21" s="59"/>
      <c r="BH21" s="50" t="s">
        <v>120</v>
      </c>
      <c r="BI21" s="72"/>
      <c r="BJ21" s="72"/>
      <c r="BK21" s="72"/>
      <c r="BL21" s="72"/>
      <c r="BM21" s="72"/>
      <c r="BN21" s="72"/>
      <c r="BO21" s="72"/>
      <c r="BP21" s="72"/>
      <c r="BQ21" s="72"/>
      <c r="BR21" s="72"/>
    </row>
    <row r="22" spans="1:70" s="68" customFormat="1" ht="408">
      <c r="A22" s="163"/>
      <c r="B22" s="166"/>
      <c r="C22" s="103">
        <v>11</v>
      </c>
      <c r="D22" s="99" t="s">
        <v>121</v>
      </c>
      <c r="E22" s="50" t="s">
        <v>122</v>
      </c>
      <c r="F22" s="64" t="s">
        <v>64</v>
      </c>
      <c r="G22" s="55">
        <v>1</v>
      </c>
      <c r="H22" s="50" t="s">
        <v>118</v>
      </c>
      <c r="I22" s="66"/>
      <c r="J22" s="66" t="s">
        <v>66</v>
      </c>
      <c r="K22" s="66"/>
      <c r="L22" s="66" t="s">
        <v>66</v>
      </c>
      <c r="M22" s="66" t="s">
        <v>66</v>
      </c>
      <c r="N22" s="66" t="s">
        <v>66</v>
      </c>
      <c r="O22" s="66" t="s">
        <v>66</v>
      </c>
      <c r="P22" s="63" t="s">
        <v>123</v>
      </c>
      <c r="Q22" s="63" t="s">
        <v>123</v>
      </c>
      <c r="R22" s="58"/>
      <c r="S22" s="58"/>
      <c r="T22" s="58"/>
      <c r="U22" s="58"/>
      <c r="V22" s="58"/>
      <c r="W22" s="58"/>
      <c r="X22" s="66" t="s">
        <v>66</v>
      </c>
      <c r="Y22" s="58"/>
      <c r="Z22" s="58"/>
      <c r="AA22" s="58"/>
      <c r="AB22" s="58"/>
      <c r="AC22" s="58"/>
      <c r="AD22" s="66" t="s">
        <v>66</v>
      </c>
      <c r="AE22" s="85"/>
      <c r="AF22" s="66"/>
      <c r="AG22" s="66"/>
      <c r="AH22" s="66"/>
      <c r="AI22" s="66"/>
      <c r="AJ22" s="66"/>
      <c r="AK22" s="105" t="s">
        <v>69</v>
      </c>
      <c r="AL22" s="76">
        <f t="shared" si="0"/>
        <v>2.1739130434782608E-2</v>
      </c>
      <c r="AM22" s="84">
        <v>1</v>
      </c>
      <c r="AN22" s="84">
        <v>1</v>
      </c>
      <c r="AO22" s="82">
        <f>+AM22/AN22</f>
        <v>1</v>
      </c>
      <c r="AP22" s="123">
        <f>+AO22/100%</f>
        <v>1</v>
      </c>
      <c r="AQ22" s="76">
        <f t="shared" si="1"/>
        <v>2.1739130434782608E-2</v>
      </c>
      <c r="AR22" s="122" t="s">
        <v>506</v>
      </c>
      <c r="AS22" s="57"/>
      <c r="AT22" s="58"/>
      <c r="AU22" s="58"/>
      <c r="AV22" s="58"/>
      <c r="AW22" s="58"/>
      <c r="AX22" s="58"/>
      <c r="AY22" s="69"/>
      <c r="AZ22" s="57"/>
      <c r="BA22" s="58"/>
      <c r="BB22" s="58"/>
      <c r="BC22" s="58"/>
      <c r="BD22" s="58"/>
      <c r="BE22" s="58"/>
      <c r="BF22" s="69"/>
      <c r="BG22" s="59"/>
      <c r="BH22" s="50" t="s">
        <v>507</v>
      </c>
      <c r="BI22" s="72"/>
      <c r="BJ22" s="72"/>
      <c r="BK22" s="72"/>
      <c r="BL22" s="72"/>
      <c r="BM22" s="72"/>
      <c r="BN22" s="72"/>
      <c r="BO22" s="72"/>
      <c r="BP22" s="72"/>
      <c r="BQ22" s="72"/>
      <c r="BR22" s="72"/>
    </row>
    <row r="23" spans="1:70" s="68" customFormat="1" ht="292.5">
      <c r="A23" s="163"/>
      <c r="B23" s="166"/>
      <c r="C23" s="103">
        <v>12</v>
      </c>
      <c r="D23" s="99" t="s">
        <v>124</v>
      </c>
      <c r="E23" s="50" t="s">
        <v>125</v>
      </c>
      <c r="F23" s="64" t="s">
        <v>64</v>
      </c>
      <c r="G23" s="54">
        <v>1</v>
      </c>
      <c r="H23" s="50" t="s">
        <v>94</v>
      </c>
      <c r="I23" s="66"/>
      <c r="J23" s="66" t="s">
        <v>66</v>
      </c>
      <c r="K23" s="66"/>
      <c r="L23" s="66" t="s">
        <v>66</v>
      </c>
      <c r="M23" s="66" t="s">
        <v>66</v>
      </c>
      <c r="N23" s="66" t="s">
        <v>66</v>
      </c>
      <c r="O23" s="66" t="s">
        <v>66</v>
      </c>
      <c r="P23" s="63" t="s">
        <v>126</v>
      </c>
      <c r="Q23" s="63" t="s">
        <v>126</v>
      </c>
      <c r="R23" s="58"/>
      <c r="S23" s="58"/>
      <c r="T23" s="58"/>
      <c r="U23" s="58" t="s">
        <v>127</v>
      </c>
      <c r="V23" s="58"/>
      <c r="W23" s="58"/>
      <c r="X23" s="58" t="s">
        <v>127</v>
      </c>
      <c r="Y23" s="58"/>
      <c r="Z23" s="58"/>
      <c r="AA23" s="58" t="s">
        <v>127</v>
      </c>
      <c r="AB23" s="58"/>
      <c r="AC23" s="58"/>
      <c r="AD23" s="58" t="s">
        <v>127</v>
      </c>
      <c r="AE23" s="86">
        <f>100%/26</f>
        <v>3.8461538461538464E-2</v>
      </c>
      <c r="AF23" s="87">
        <v>5</v>
      </c>
      <c r="AG23" s="87">
        <v>5</v>
      </c>
      <c r="AH23" s="88">
        <f t="shared" ref="AH23" si="5">+AF23/AG23</f>
        <v>1</v>
      </c>
      <c r="AI23" s="88">
        <f t="shared" ref="AI23" si="6">+AH23/100%</f>
        <v>1</v>
      </c>
      <c r="AJ23" s="86">
        <f t="shared" ref="AJ23" si="7">+AI23*AE23</f>
        <v>3.8461538461538464E-2</v>
      </c>
      <c r="AK23" s="105" t="s">
        <v>128</v>
      </c>
      <c r="AL23" s="76">
        <f t="shared" si="0"/>
        <v>2.1739130434782608E-2</v>
      </c>
      <c r="AM23" s="84">
        <v>5</v>
      </c>
      <c r="AN23" s="84">
        <v>5</v>
      </c>
      <c r="AO23" s="82">
        <f>+AM23/AN23</f>
        <v>1</v>
      </c>
      <c r="AP23" s="123">
        <f>+AO23/100%</f>
        <v>1</v>
      </c>
      <c r="AQ23" s="76">
        <f t="shared" si="1"/>
        <v>2.1739130434782608E-2</v>
      </c>
      <c r="AR23" s="50" t="s">
        <v>129</v>
      </c>
      <c r="AS23" s="57"/>
      <c r="AT23" s="58"/>
      <c r="AU23" s="58"/>
      <c r="AV23" s="58"/>
      <c r="AW23" s="58"/>
      <c r="AX23" s="58"/>
      <c r="AY23" s="69"/>
      <c r="AZ23" s="57"/>
      <c r="BA23" s="58"/>
      <c r="BB23" s="58"/>
      <c r="BC23" s="58"/>
      <c r="BD23" s="58"/>
      <c r="BE23" s="58"/>
      <c r="BF23" s="69"/>
      <c r="BG23" s="59"/>
      <c r="BH23" s="50" t="s">
        <v>130</v>
      </c>
      <c r="BI23" s="72"/>
      <c r="BJ23" s="72"/>
      <c r="BK23" s="72"/>
      <c r="BL23" s="72"/>
      <c r="BM23" s="72"/>
      <c r="BN23" s="72"/>
      <c r="BO23" s="72"/>
      <c r="BP23" s="72"/>
      <c r="BQ23" s="72"/>
      <c r="BR23" s="72"/>
    </row>
    <row r="24" spans="1:70" s="68" customFormat="1" ht="165.75">
      <c r="A24" s="163"/>
      <c r="B24" s="166"/>
      <c r="C24" s="103">
        <v>13</v>
      </c>
      <c r="D24" s="99" t="s">
        <v>131</v>
      </c>
      <c r="E24" s="51" t="s">
        <v>132</v>
      </c>
      <c r="F24" s="52" t="s">
        <v>64</v>
      </c>
      <c r="G24" s="54">
        <v>1</v>
      </c>
      <c r="H24" s="50" t="s">
        <v>118</v>
      </c>
      <c r="I24" s="66"/>
      <c r="J24" s="66" t="s">
        <v>66</v>
      </c>
      <c r="K24" s="66"/>
      <c r="L24" s="66" t="s">
        <v>66</v>
      </c>
      <c r="M24" s="66"/>
      <c r="N24" s="66"/>
      <c r="O24" s="66" t="s">
        <v>66</v>
      </c>
      <c r="P24" s="63" t="s">
        <v>133</v>
      </c>
      <c r="Q24" s="63" t="s">
        <v>133</v>
      </c>
      <c r="R24" s="58"/>
      <c r="S24" s="58"/>
      <c r="T24" s="58"/>
      <c r="U24" s="58"/>
      <c r="V24" s="58"/>
      <c r="W24" s="58"/>
      <c r="X24" s="58" t="s">
        <v>127</v>
      </c>
      <c r="Y24" s="58"/>
      <c r="Z24" s="58"/>
      <c r="AA24" s="58"/>
      <c r="AB24" s="58"/>
      <c r="AC24" s="58"/>
      <c r="AD24" s="58" t="s">
        <v>127</v>
      </c>
      <c r="AE24" s="78"/>
      <c r="AF24" s="79"/>
      <c r="AG24" s="79"/>
      <c r="AH24" s="79"/>
      <c r="AI24" s="79"/>
      <c r="AJ24" s="79"/>
      <c r="AK24" s="105" t="s">
        <v>69</v>
      </c>
      <c r="AL24" s="76">
        <f t="shared" si="0"/>
        <v>2.1739130434782608E-2</v>
      </c>
      <c r="AM24" s="84">
        <v>1</v>
      </c>
      <c r="AN24" s="84">
        <v>1</v>
      </c>
      <c r="AO24" s="82">
        <f>+AM24/AN24</f>
        <v>1</v>
      </c>
      <c r="AP24" s="123">
        <f>+AO24/100%</f>
        <v>1</v>
      </c>
      <c r="AQ24" s="76">
        <f t="shared" si="1"/>
        <v>2.1739130434782608E-2</v>
      </c>
      <c r="AR24" s="50" t="s">
        <v>134</v>
      </c>
      <c r="AS24" s="57"/>
      <c r="AT24" s="58"/>
      <c r="AU24" s="58"/>
      <c r="AV24" s="58"/>
      <c r="AW24" s="58"/>
      <c r="AX24" s="58"/>
      <c r="AY24" s="69"/>
      <c r="AZ24" s="57"/>
      <c r="BA24" s="58"/>
      <c r="BB24" s="58"/>
      <c r="BC24" s="58"/>
      <c r="BD24" s="58"/>
      <c r="BE24" s="58"/>
      <c r="BF24" s="69"/>
      <c r="BG24" s="59"/>
      <c r="BH24" s="50" t="s">
        <v>135</v>
      </c>
      <c r="BI24" s="72"/>
      <c r="BJ24" s="72"/>
      <c r="BK24" s="72"/>
      <c r="BL24" s="72"/>
      <c r="BM24" s="72"/>
      <c r="BN24" s="72"/>
      <c r="BO24" s="72"/>
      <c r="BP24" s="72"/>
      <c r="BQ24" s="72"/>
      <c r="BR24" s="72"/>
    </row>
    <row r="25" spans="1:70" s="68" customFormat="1" ht="394.5" customHeight="1">
      <c r="A25" s="163"/>
      <c r="B25" s="166"/>
      <c r="C25" s="103">
        <v>14</v>
      </c>
      <c r="D25" s="99" t="s">
        <v>136</v>
      </c>
      <c r="E25" s="50" t="s">
        <v>137</v>
      </c>
      <c r="F25" s="52" t="s">
        <v>64</v>
      </c>
      <c r="G25" s="52" t="s">
        <v>138</v>
      </c>
      <c r="H25" s="50" t="s">
        <v>118</v>
      </c>
      <c r="I25" s="66"/>
      <c r="J25" s="66" t="s">
        <v>66</v>
      </c>
      <c r="K25" s="66"/>
      <c r="L25" s="66" t="s">
        <v>66</v>
      </c>
      <c r="M25" s="66" t="s">
        <v>66</v>
      </c>
      <c r="N25" s="66" t="s">
        <v>66</v>
      </c>
      <c r="O25" s="66" t="s">
        <v>66</v>
      </c>
      <c r="P25" s="63" t="s">
        <v>139</v>
      </c>
      <c r="Q25" s="63" t="s">
        <v>139</v>
      </c>
      <c r="R25" s="58"/>
      <c r="S25" s="58"/>
      <c r="T25" s="58"/>
      <c r="U25" s="58"/>
      <c r="V25" s="58"/>
      <c r="W25" s="58"/>
      <c r="X25" s="58" t="s">
        <v>127</v>
      </c>
      <c r="Y25" s="58"/>
      <c r="Z25" s="58"/>
      <c r="AA25" s="58"/>
      <c r="AB25" s="58"/>
      <c r="AC25" s="58"/>
      <c r="AD25" s="58" t="s">
        <v>127</v>
      </c>
      <c r="AE25" s="85"/>
      <c r="AF25" s="66"/>
      <c r="AG25" s="66"/>
      <c r="AH25" s="66"/>
      <c r="AI25" s="66"/>
      <c r="AJ25" s="66"/>
      <c r="AK25" s="105" t="s">
        <v>69</v>
      </c>
      <c r="AL25" s="76">
        <f t="shared" si="0"/>
        <v>2.1739130434782608E-2</v>
      </c>
      <c r="AM25" s="87">
        <v>7500</v>
      </c>
      <c r="AN25" s="87">
        <v>13000</v>
      </c>
      <c r="AO25" s="82">
        <f t="shared" ref="AO25:AO26" si="8">+AM25/AN25</f>
        <v>0.57692307692307687</v>
      </c>
      <c r="AP25" s="123">
        <v>1</v>
      </c>
      <c r="AQ25" s="76">
        <f t="shared" si="1"/>
        <v>2.1739130434782608E-2</v>
      </c>
      <c r="AR25" s="124" t="s">
        <v>508</v>
      </c>
      <c r="AS25" s="57"/>
      <c r="AT25" s="58"/>
      <c r="AU25" s="58"/>
      <c r="AV25" s="58"/>
      <c r="AW25" s="58"/>
      <c r="AX25" s="58"/>
      <c r="AY25" s="69"/>
      <c r="AZ25" s="57"/>
      <c r="BA25" s="58"/>
      <c r="BB25" s="58"/>
      <c r="BC25" s="58"/>
      <c r="BD25" s="58"/>
      <c r="BE25" s="58"/>
      <c r="BF25" s="69"/>
      <c r="BG25" s="59"/>
      <c r="BH25" s="50" t="s">
        <v>509</v>
      </c>
      <c r="BI25" s="72"/>
      <c r="BJ25" s="72"/>
      <c r="BK25" s="72"/>
      <c r="BL25" s="72"/>
      <c r="BM25" s="72"/>
      <c r="BN25" s="72"/>
      <c r="BO25" s="72"/>
      <c r="BP25" s="72"/>
      <c r="BQ25" s="72"/>
      <c r="BR25" s="72"/>
    </row>
    <row r="26" spans="1:70" s="68" customFormat="1" ht="244.5" customHeight="1">
      <c r="A26" s="163"/>
      <c r="B26" s="167"/>
      <c r="C26" s="103">
        <v>15</v>
      </c>
      <c r="D26" s="99" t="s">
        <v>140</v>
      </c>
      <c r="E26" s="51" t="s">
        <v>141</v>
      </c>
      <c r="F26" s="52" t="s">
        <v>116</v>
      </c>
      <c r="G26" s="52" t="s">
        <v>142</v>
      </c>
      <c r="H26" s="50" t="s">
        <v>143</v>
      </c>
      <c r="I26" s="66"/>
      <c r="J26" s="66" t="s">
        <v>66</v>
      </c>
      <c r="K26" s="66"/>
      <c r="L26" s="66" t="s">
        <v>66</v>
      </c>
      <c r="M26" s="66"/>
      <c r="N26" s="66"/>
      <c r="O26" s="66" t="s">
        <v>66</v>
      </c>
      <c r="P26" s="63" t="s">
        <v>139</v>
      </c>
      <c r="Q26" s="63" t="s">
        <v>139</v>
      </c>
      <c r="R26" s="58"/>
      <c r="S26" s="58"/>
      <c r="T26" s="58"/>
      <c r="U26" s="58"/>
      <c r="V26" s="58"/>
      <c r="W26" s="58"/>
      <c r="X26" s="58"/>
      <c r="Y26" s="58"/>
      <c r="Z26" s="58"/>
      <c r="AA26" s="58"/>
      <c r="AB26" s="58"/>
      <c r="AC26" s="58"/>
      <c r="AD26" s="58"/>
      <c r="AE26" s="85"/>
      <c r="AF26" s="66"/>
      <c r="AG26" s="66"/>
      <c r="AH26" s="66"/>
      <c r="AI26" s="66"/>
      <c r="AJ26" s="66"/>
      <c r="AK26" s="105" t="s">
        <v>69</v>
      </c>
      <c r="AL26" s="76">
        <f t="shared" si="0"/>
        <v>2.1739130434782608E-2</v>
      </c>
      <c r="AM26" s="84">
        <v>1</v>
      </c>
      <c r="AN26" s="84">
        <v>1</v>
      </c>
      <c r="AO26" s="82">
        <f t="shared" si="8"/>
        <v>1</v>
      </c>
      <c r="AP26" s="123">
        <v>1</v>
      </c>
      <c r="AQ26" s="76">
        <f t="shared" si="1"/>
        <v>2.1739130434782608E-2</v>
      </c>
      <c r="AR26" s="50" t="s">
        <v>144</v>
      </c>
      <c r="AS26" s="57"/>
      <c r="AT26" s="58"/>
      <c r="AU26" s="58"/>
      <c r="AV26" s="58"/>
      <c r="AW26" s="58"/>
      <c r="AX26" s="58"/>
      <c r="AY26" s="69"/>
      <c r="AZ26" s="57"/>
      <c r="BA26" s="58"/>
      <c r="BB26" s="58"/>
      <c r="BC26" s="58"/>
      <c r="BD26" s="58"/>
      <c r="BE26" s="58"/>
      <c r="BF26" s="69"/>
      <c r="BG26" s="59"/>
      <c r="BH26" s="117" t="s">
        <v>510</v>
      </c>
      <c r="BI26" s="72"/>
      <c r="BJ26" s="72"/>
      <c r="BK26" s="72"/>
      <c r="BL26" s="72"/>
      <c r="BM26" s="72"/>
      <c r="BN26" s="72"/>
      <c r="BO26" s="72"/>
      <c r="BP26" s="72"/>
      <c r="BQ26" s="72"/>
      <c r="BR26" s="72"/>
    </row>
    <row r="27" spans="1:70" s="68" customFormat="1" ht="405">
      <c r="A27" s="163"/>
      <c r="B27" s="165" t="s">
        <v>145</v>
      </c>
      <c r="C27" s="103">
        <v>16</v>
      </c>
      <c r="D27" s="99" t="s">
        <v>146</v>
      </c>
      <c r="E27" s="50" t="s">
        <v>147</v>
      </c>
      <c r="F27" s="52" t="s">
        <v>116</v>
      </c>
      <c r="G27" s="52" t="s">
        <v>148</v>
      </c>
      <c r="H27" s="50" t="s">
        <v>149</v>
      </c>
      <c r="I27" s="66"/>
      <c r="J27" s="66" t="s">
        <v>66</v>
      </c>
      <c r="K27" s="66"/>
      <c r="L27" s="66" t="s">
        <v>66</v>
      </c>
      <c r="M27" s="66"/>
      <c r="N27" s="66"/>
      <c r="O27" s="66" t="s">
        <v>66</v>
      </c>
      <c r="P27" s="63" t="s">
        <v>150</v>
      </c>
      <c r="Q27" s="63" t="s">
        <v>150</v>
      </c>
      <c r="R27" s="58" t="s">
        <v>127</v>
      </c>
      <c r="S27" s="58" t="s">
        <v>127</v>
      </c>
      <c r="T27" s="58" t="s">
        <v>127</v>
      </c>
      <c r="U27" s="58" t="s">
        <v>127</v>
      </c>
      <c r="V27" s="58" t="s">
        <v>127</v>
      </c>
      <c r="W27" s="58" t="s">
        <v>127</v>
      </c>
      <c r="X27" s="58" t="s">
        <v>127</v>
      </c>
      <c r="Y27" s="58" t="s">
        <v>127</v>
      </c>
      <c r="Z27" s="58" t="s">
        <v>127</v>
      </c>
      <c r="AA27" s="58" t="s">
        <v>127</v>
      </c>
      <c r="AB27" s="58" t="s">
        <v>127</v>
      </c>
      <c r="AC27" s="58" t="s">
        <v>127</v>
      </c>
      <c r="AD27" s="58" t="s">
        <v>127</v>
      </c>
      <c r="AE27" s="80">
        <f>100%/26</f>
        <v>3.8461538461538464E-2</v>
      </c>
      <c r="AF27" s="81">
        <v>3</v>
      </c>
      <c r="AG27" s="81">
        <v>3</v>
      </c>
      <c r="AH27" s="82">
        <f t="shared" ref="AH27:AH29" si="9">+AF27/AG27</f>
        <v>1</v>
      </c>
      <c r="AI27" s="82">
        <f t="shared" ref="AI27:AI29" si="10">+AH27/100%</f>
        <v>1</v>
      </c>
      <c r="AJ27" s="80">
        <f t="shared" ref="AJ27:AJ29" si="11">+AI27*AE27</f>
        <v>3.8461538461538464E-2</v>
      </c>
      <c r="AK27" s="105" t="s">
        <v>151</v>
      </c>
      <c r="AL27" s="76">
        <f t="shared" si="0"/>
        <v>2.1739130434782608E-2</v>
      </c>
      <c r="AM27" s="87">
        <v>3</v>
      </c>
      <c r="AN27" s="87">
        <v>3</v>
      </c>
      <c r="AO27" s="82">
        <f>+AM27/AN27</f>
        <v>1</v>
      </c>
      <c r="AP27" s="123">
        <v>1</v>
      </c>
      <c r="AQ27" s="76">
        <f t="shared" si="1"/>
        <v>2.1739130434782608E-2</v>
      </c>
      <c r="AR27" s="125" t="s">
        <v>477</v>
      </c>
      <c r="AS27" s="57"/>
      <c r="AT27" s="58"/>
      <c r="AU27" s="58"/>
      <c r="AV27" s="58"/>
      <c r="AW27" s="58"/>
      <c r="AX27" s="58"/>
      <c r="AY27" s="69"/>
      <c r="AZ27" s="57"/>
      <c r="BA27" s="58"/>
      <c r="BB27" s="58"/>
      <c r="BC27" s="58"/>
      <c r="BD27" s="58"/>
      <c r="BE27" s="58"/>
      <c r="BF27" s="69"/>
      <c r="BG27" s="59"/>
      <c r="BH27" s="50" t="s">
        <v>152</v>
      </c>
      <c r="BI27" s="72"/>
      <c r="BJ27" s="72"/>
      <c r="BK27" s="72"/>
      <c r="BL27" s="72"/>
      <c r="BM27" s="72"/>
      <c r="BN27" s="72"/>
      <c r="BO27" s="72"/>
      <c r="BP27" s="72"/>
      <c r="BQ27" s="72"/>
      <c r="BR27" s="72"/>
    </row>
    <row r="28" spans="1:70" s="68" customFormat="1" ht="409.5">
      <c r="A28" s="163"/>
      <c r="B28" s="166"/>
      <c r="C28" s="103">
        <v>17</v>
      </c>
      <c r="D28" s="99" t="s">
        <v>153</v>
      </c>
      <c r="E28" s="50" t="s">
        <v>154</v>
      </c>
      <c r="F28" s="52" t="s">
        <v>64</v>
      </c>
      <c r="G28" s="52" t="s">
        <v>155</v>
      </c>
      <c r="H28" s="50" t="s">
        <v>94</v>
      </c>
      <c r="I28" s="66"/>
      <c r="J28" s="66" t="s">
        <v>66</v>
      </c>
      <c r="K28" s="66"/>
      <c r="L28" s="66" t="s">
        <v>66</v>
      </c>
      <c r="M28" s="66"/>
      <c r="N28" s="66"/>
      <c r="O28" s="66" t="s">
        <v>66</v>
      </c>
      <c r="P28" s="63" t="s">
        <v>150</v>
      </c>
      <c r="Q28" s="63" t="s">
        <v>150</v>
      </c>
      <c r="R28" s="58"/>
      <c r="S28" s="58"/>
      <c r="T28" s="58"/>
      <c r="U28" s="58" t="s">
        <v>127</v>
      </c>
      <c r="V28" s="58"/>
      <c r="W28" s="58"/>
      <c r="X28" s="58" t="s">
        <v>127</v>
      </c>
      <c r="Y28" s="58"/>
      <c r="Z28" s="58"/>
      <c r="AA28" s="58" t="s">
        <v>127</v>
      </c>
      <c r="AB28" s="58"/>
      <c r="AC28" s="58"/>
      <c r="AD28" s="58" t="s">
        <v>127</v>
      </c>
      <c r="AE28" s="80">
        <f>100%/26</f>
        <v>3.8461538461538464E-2</v>
      </c>
      <c r="AF28" s="81">
        <v>1</v>
      </c>
      <c r="AG28" s="81">
        <v>1</v>
      </c>
      <c r="AH28" s="82">
        <f t="shared" si="9"/>
        <v>1</v>
      </c>
      <c r="AI28" s="82">
        <f t="shared" si="10"/>
        <v>1</v>
      </c>
      <c r="AJ28" s="80">
        <f t="shared" si="11"/>
        <v>3.8461538461538464E-2</v>
      </c>
      <c r="AK28" s="106" t="s">
        <v>156</v>
      </c>
      <c r="AL28" s="76">
        <f t="shared" si="0"/>
        <v>2.1739130434782608E-2</v>
      </c>
      <c r="AM28" s="87">
        <v>1</v>
      </c>
      <c r="AN28" s="87">
        <v>1</v>
      </c>
      <c r="AO28" s="82">
        <f>+AM28/AN28</f>
        <v>1</v>
      </c>
      <c r="AP28" s="123">
        <v>1</v>
      </c>
      <c r="AQ28" s="76">
        <f t="shared" si="1"/>
        <v>2.1739130434782608E-2</v>
      </c>
      <c r="AR28" s="125" t="s">
        <v>157</v>
      </c>
      <c r="AS28" s="57"/>
      <c r="AT28" s="58"/>
      <c r="AU28" s="58"/>
      <c r="AV28" s="58"/>
      <c r="AW28" s="58"/>
      <c r="AX28" s="58"/>
      <c r="AY28" s="69"/>
      <c r="AZ28" s="57"/>
      <c r="BA28" s="58"/>
      <c r="BB28" s="58"/>
      <c r="BC28" s="58"/>
      <c r="BD28" s="58"/>
      <c r="BE28" s="58"/>
      <c r="BF28" s="69"/>
      <c r="BG28" s="59"/>
      <c r="BH28" s="125" t="s">
        <v>478</v>
      </c>
      <c r="BI28" s="72"/>
      <c r="BJ28" s="72"/>
      <c r="BK28" s="72"/>
      <c r="BL28" s="72"/>
      <c r="BM28" s="72"/>
      <c r="BN28" s="72"/>
      <c r="BO28" s="72"/>
      <c r="BP28" s="72"/>
      <c r="BQ28" s="72"/>
      <c r="BR28" s="72"/>
    </row>
    <row r="29" spans="1:70" s="68" customFormat="1" ht="409.5">
      <c r="A29" s="163"/>
      <c r="B29" s="166"/>
      <c r="C29" s="103">
        <v>18</v>
      </c>
      <c r="D29" s="99" t="s">
        <v>158</v>
      </c>
      <c r="E29" s="50" t="s">
        <v>159</v>
      </c>
      <c r="F29" s="52" t="s">
        <v>64</v>
      </c>
      <c r="G29" s="52" t="s">
        <v>155</v>
      </c>
      <c r="H29" s="50" t="s">
        <v>94</v>
      </c>
      <c r="I29" s="66"/>
      <c r="J29" s="66" t="s">
        <v>66</v>
      </c>
      <c r="K29" s="66"/>
      <c r="L29" s="66" t="s">
        <v>66</v>
      </c>
      <c r="M29" s="66"/>
      <c r="N29" s="66"/>
      <c r="O29" s="66" t="s">
        <v>66</v>
      </c>
      <c r="P29" s="63" t="s">
        <v>160</v>
      </c>
      <c r="Q29" s="63" t="s">
        <v>160</v>
      </c>
      <c r="R29" s="58"/>
      <c r="S29" s="58"/>
      <c r="T29" s="58"/>
      <c r="U29" s="58" t="s">
        <v>127</v>
      </c>
      <c r="V29" s="58"/>
      <c r="W29" s="58"/>
      <c r="X29" s="58" t="s">
        <v>127</v>
      </c>
      <c r="Y29" s="58"/>
      <c r="Z29" s="58"/>
      <c r="AA29" s="58" t="s">
        <v>127</v>
      </c>
      <c r="AB29" s="58"/>
      <c r="AC29" s="58"/>
      <c r="AD29" s="58" t="s">
        <v>127</v>
      </c>
      <c r="AE29" s="80">
        <f>100%/26</f>
        <v>3.8461538461538464E-2</v>
      </c>
      <c r="AF29" s="81">
        <v>1</v>
      </c>
      <c r="AG29" s="81">
        <v>1</v>
      </c>
      <c r="AH29" s="82">
        <f t="shared" si="9"/>
        <v>1</v>
      </c>
      <c r="AI29" s="82">
        <f t="shared" si="10"/>
        <v>1</v>
      </c>
      <c r="AJ29" s="80">
        <f t="shared" si="11"/>
        <v>3.8461538461538464E-2</v>
      </c>
      <c r="AK29" s="106" t="s">
        <v>161</v>
      </c>
      <c r="AL29" s="76">
        <f t="shared" si="0"/>
        <v>2.1739130434782608E-2</v>
      </c>
      <c r="AM29" s="84">
        <v>1</v>
      </c>
      <c r="AN29" s="84">
        <v>1</v>
      </c>
      <c r="AO29" s="82">
        <f>+AM29/AN29</f>
        <v>1</v>
      </c>
      <c r="AP29" s="123">
        <v>1</v>
      </c>
      <c r="AQ29" s="76">
        <f t="shared" si="1"/>
        <v>2.1739130434782608E-2</v>
      </c>
      <c r="AR29" s="50" t="s">
        <v>162</v>
      </c>
      <c r="AS29" s="57"/>
      <c r="AT29" s="58"/>
      <c r="AU29" s="58"/>
      <c r="AV29" s="58"/>
      <c r="AW29" s="58"/>
      <c r="AX29" s="58"/>
      <c r="AY29" s="69"/>
      <c r="AZ29" s="57"/>
      <c r="BA29" s="58"/>
      <c r="BB29" s="58"/>
      <c r="BC29" s="58"/>
      <c r="BD29" s="58"/>
      <c r="BE29" s="58"/>
      <c r="BF29" s="69"/>
      <c r="BG29" s="59"/>
      <c r="BH29" s="128" t="s">
        <v>163</v>
      </c>
      <c r="BI29" s="72"/>
      <c r="BJ29" s="72"/>
      <c r="BK29" s="72"/>
      <c r="BL29" s="72"/>
      <c r="BM29" s="72"/>
      <c r="BN29" s="72"/>
      <c r="BO29" s="72"/>
      <c r="BP29" s="72"/>
      <c r="BQ29" s="72"/>
      <c r="BR29" s="72"/>
    </row>
    <row r="30" spans="1:70" s="68" customFormat="1" ht="241.5" customHeight="1">
      <c r="A30" s="163"/>
      <c r="B30" s="166"/>
      <c r="C30" s="103">
        <v>19</v>
      </c>
      <c r="D30" s="99" t="s">
        <v>164</v>
      </c>
      <c r="E30" s="50" t="s">
        <v>165</v>
      </c>
      <c r="F30" s="52" t="s">
        <v>116</v>
      </c>
      <c r="G30" s="52" t="s">
        <v>138</v>
      </c>
      <c r="H30" s="50" t="s">
        <v>65</v>
      </c>
      <c r="I30" s="66"/>
      <c r="J30" s="66" t="s">
        <v>66</v>
      </c>
      <c r="K30" s="66"/>
      <c r="L30" s="66" t="s">
        <v>66</v>
      </c>
      <c r="M30" s="66"/>
      <c r="N30" s="66"/>
      <c r="O30" s="66" t="s">
        <v>66</v>
      </c>
      <c r="P30" s="63" t="s">
        <v>166</v>
      </c>
      <c r="Q30" s="63" t="s">
        <v>166</v>
      </c>
      <c r="R30" s="58"/>
      <c r="S30" s="58"/>
      <c r="T30" s="58"/>
      <c r="U30" s="58"/>
      <c r="V30" s="58"/>
      <c r="W30" s="58"/>
      <c r="X30" s="58" t="s">
        <v>127</v>
      </c>
      <c r="Y30" s="58"/>
      <c r="Z30" s="58"/>
      <c r="AA30" s="58"/>
      <c r="AB30" s="58"/>
      <c r="AC30" s="58"/>
      <c r="AD30" s="58" t="s">
        <v>127</v>
      </c>
      <c r="AE30" s="85"/>
      <c r="AF30" s="66"/>
      <c r="AG30" s="66"/>
      <c r="AH30" s="66"/>
      <c r="AI30" s="66"/>
      <c r="AJ30" s="66"/>
      <c r="AK30" s="105" t="s">
        <v>69</v>
      </c>
      <c r="AL30" s="76">
        <f t="shared" si="0"/>
        <v>2.1739130434782608E-2</v>
      </c>
      <c r="AM30" s="84">
        <v>1</v>
      </c>
      <c r="AN30" s="84">
        <v>1</v>
      </c>
      <c r="AO30" s="82">
        <f>+AM30/AN30</f>
        <v>1</v>
      </c>
      <c r="AP30" s="123">
        <v>1</v>
      </c>
      <c r="AQ30" s="76">
        <f t="shared" si="1"/>
        <v>2.1739130434782608E-2</v>
      </c>
      <c r="AR30" s="117" t="s">
        <v>167</v>
      </c>
      <c r="AS30" s="57"/>
      <c r="AT30" s="58"/>
      <c r="AU30" s="58"/>
      <c r="AV30" s="58"/>
      <c r="AW30" s="58"/>
      <c r="AX30" s="58"/>
      <c r="AY30" s="69"/>
      <c r="AZ30" s="57"/>
      <c r="BA30" s="58"/>
      <c r="BB30" s="58"/>
      <c r="BC30" s="58"/>
      <c r="BD30" s="58"/>
      <c r="BE30" s="58"/>
      <c r="BF30" s="69"/>
      <c r="BG30" s="59"/>
      <c r="BH30" s="117" t="s">
        <v>511</v>
      </c>
      <c r="BI30" s="72"/>
      <c r="BJ30" s="72"/>
      <c r="BK30" s="72"/>
      <c r="BL30" s="72"/>
      <c r="BM30" s="72"/>
      <c r="BN30" s="72"/>
      <c r="BO30" s="72"/>
      <c r="BP30" s="72"/>
      <c r="BQ30" s="72"/>
      <c r="BR30" s="72"/>
    </row>
    <row r="31" spans="1:70" s="68" customFormat="1" ht="318" customHeight="1">
      <c r="A31" s="163"/>
      <c r="B31" s="166"/>
      <c r="C31" s="103">
        <v>20</v>
      </c>
      <c r="D31" s="99" t="s">
        <v>168</v>
      </c>
      <c r="E31" s="50" t="s">
        <v>169</v>
      </c>
      <c r="F31" s="52" t="s">
        <v>116</v>
      </c>
      <c r="G31" s="52" t="s">
        <v>138</v>
      </c>
      <c r="H31" s="73" t="s">
        <v>65</v>
      </c>
      <c r="I31" s="66"/>
      <c r="J31" s="66" t="s">
        <v>66</v>
      </c>
      <c r="K31" s="66"/>
      <c r="L31" s="66" t="s">
        <v>66</v>
      </c>
      <c r="M31" s="66"/>
      <c r="N31" s="66"/>
      <c r="O31" s="66" t="s">
        <v>66</v>
      </c>
      <c r="P31" s="63" t="s">
        <v>166</v>
      </c>
      <c r="Q31" s="63" t="s">
        <v>166</v>
      </c>
      <c r="R31" s="58"/>
      <c r="S31" s="58"/>
      <c r="T31" s="58"/>
      <c r="U31" s="58"/>
      <c r="V31" s="58"/>
      <c r="W31" s="58"/>
      <c r="X31" s="58" t="s">
        <v>127</v>
      </c>
      <c r="Y31" s="58"/>
      <c r="Z31" s="58"/>
      <c r="AA31" s="58"/>
      <c r="AB31" s="58"/>
      <c r="AC31" s="58"/>
      <c r="AD31" s="58" t="s">
        <v>127</v>
      </c>
      <c r="AE31" s="85"/>
      <c r="AF31" s="66"/>
      <c r="AG31" s="66"/>
      <c r="AH31" s="66"/>
      <c r="AI31" s="66"/>
      <c r="AJ31" s="66"/>
      <c r="AK31" s="105" t="s">
        <v>69</v>
      </c>
      <c r="AL31" s="76">
        <f t="shared" si="0"/>
        <v>2.1739130434782608E-2</v>
      </c>
      <c r="AM31" s="87">
        <v>1</v>
      </c>
      <c r="AN31" s="87">
        <v>1</v>
      </c>
      <c r="AO31" s="82">
        <f t="shared" ref="AO31:AO32" si="12">+AM31/AN31</f>
        <v>1</v>
      </c>
      <c r="AP31" s="123">
        <v>1</v>
      </c>
      <c r="AQ31" s="76">
        <f t="shared" si="1"/>
        <v>2.1739130434782608E-2</v>
      </c>
      <c r="AR31" s="125" t="s">
        <v>479</v>
      </c>
      <c r="AS31" s="57"/>
      <c r="AT31" s="58"/>
      <c r="AU31" s="58"/>
      <c r="AV31" s="58"/>
      <c r="AW31" s="58"/>
      <c r="AX31" s="58"/>
      <c r="AY31" s="69"/>
      <c r="AZ31" s="57"/>
      <c r="BA31" s="58"/>
      <c r="BB31" s="58"/>
      <c r="BC31" s="58"/>
      <c r="BD31" s="58"/>
      <c r="BE31" s="58"/>
      <c r="BF31" s="69"/>
      <c r="BG31" s="59"/>
      <c r="BH31" s="117" t="s">
        <v>512</v>
      </c>
      <c r="BI31" s="72"/>
      <c r="BJ31" s="72"/>
      <c r="BK31" s="72"/>
      <c r="BL31" s="72"/>
      <c r="BM31" s="72"/>
      <c r="BN31" s="72"/>
      <c r="BO31" s="72"/>
      <c r="BP31" s="72"/>
      <c r="BQ31" s="72"/>
      <c r="BR31" s="72"/>
    </row>
    <row r="32" spans="1:70" s="68" customFormat="1" ht="183.75" customHeight="1">
      <c r="A32" s="163"/>
      <c r="B32" s="167"/>
      <c r="C32" s="103">
        <v>21</v>
      </c>
      <c r="D32" s="99" t="s">
        <v>170</v>
      </c>
      <c r="E32" s="50" t="s">
        <v>171</v>
      </c>
      <c r="F32" s="52" t="s">
        <v>172</v>
      </c>
      <c r="G32" s="52" t="s">
        <v>173</v>
      </c>
      <c r="H32" s="50" t="s">
        <v>65</v>
      </c>
      <c r="I32" s="66"/>
      <c r="J32" s="66" t="s">
        <v>66</v>
      </c>
      <c r="K32" s="66"/>
      <c r="L32" s="66" t="s">
        <v>66</v>
      </c>
      <c r="M32" s="66"/>
      <c r="N32" s="66"/>
      <c r="O32" s="66" t="s">
        <v>66</v>
      </c>
      <c r="P32" s="63" t="s">
        <v>174</v>
      </c>
      <c r="Q32" s="63" t="s">
        <v>175</v>
      </c>
      <c r="R32" s="58"/>
      <c r="S32" s="58"/>
      <c r="T32" s="58"/>
      <c r="U32" s="58"/>
      <c r="V32" s="58"/>
      <c r="W32" s="58"/>
      <c r="X32" s="58" t="s">
        <v>127</v>
      </c>
      <c r="Y32" s="58"/>
      <c r="Z32" s="58"/>
      <c r="AA32" s="58"/>
      <c r="AB32" s="58"/>
      <c r="AC32" s="58"/>
      <c r="AD32" s="58" t="s">
        <v>127</v>
      </c>
      <c r="AE32" s="85"/>
      <c r="AF32" s="66"/>
      <c r="AG32" s="66"/>
      <c r="AH32" s="66"/>
      <c r="AI32" s="66"/>
      <c r="AJ32" s="66"/>
      <c r="AK32" s="105" t="s">
        <v>69</v>
      </c>
      <c r="AL32" s="76">
        <f t="shared" si="0"/>
        <v>2.1739130434782608E-2</v>
      </c>
      <c r="AM32" s="87">
        <v>1</v>
      </c>
      <c r="AN32" s="87">
        <v>1</v>
      </c>
      <c r="AO32" s="82">
        <f t="shared" si="12"/>
        <v>1</v>
      </c>
      <c r="AP32" s="123">
        <v>1</v>
      </c>
      <c r="AQ32" s="76">
        <f t="shared" si="1"/>
        <v>2.1739130434782608E-2</v>
      </c>
      <c r="AR32" s="126" t="s">
        <v>518</v>
      </c>
      <c r="AS32" s="57"/>
      <c r="AT32" s="58"/>
      <c r="AU32" s="58"/>
      <c r="AV32" s="58"/>
      <c r="AW32" s="58"/>
      <c r="AX32" s="58"/>
      <c r="AY32" s="69"/>
      <c r="AZ32" s="57"/>
      <c r="BA32" s="58"/>
      <c r="BB32" s="58"/>
      <c r="BC32" s="58"/>
      <c r="BD32" s="58"/>
      <c r="BE32" s="58"/>
      <c r="BF32" s="69"/>
      <c r="BG32" s="59"/>
      <c r="BH32" s="119" t="s">
        <v>513</v>
      </c>
      <c r="BI32" s="72"/>
      <c r="BJ32" s="72"/>
      <c r="BK32" s="72"/>
      <c r="BL32" s="72"/>
      <c r="BM32" s="72"/>
      <c r="BN32" s="72"/>
      <c r="BO32" s="72"/>
      <c r="BP32" s="72"/>
      <c r="BQ32" s="72"/>
      <c r="BR32" s="72"/>
    </row>
    <row r="33" spans="1:70" s="68" customFormat="1" ht="409.5">
      <c r="A33" s="163"/>
      <c r="B33" s="168" t="s">
        <v>176</v>
      </c>
      <c r="C33" s="103">
        <v>22</v>
      </c>
      <c r="D33" s="99" t="s">
        <v>177</v>
      </c>
      <c r="E33" s="50" t="s">
        <v>178</v>
      </c>
      <c r="F33" s="52" t="s">
        <v>172</v>
      </c>
      <c r="G33" s="55">
        <v>1</v>
      </c>
      <c r="H33" s="50" t="s">
        <v>65</v>
      </c>
      <c r="I33" s="50"/>
      <c r="J33" s="66" t="s">
        <v>66</v>
      </c>
      <c r="K33" s="66" t="s">
        <v>66</v>
      </c>
      <c r="L33" s="66" t="s">
        <v>66</v>
      </c>
      <c r="M33" s="66" t="s">
        <v>66</v>
      </c>
      <c r="N33" s="66" t="s">
        <v>66</v>
      </c>
      <c r="O33" s="66" t="s">
        <v>66</v>
      </c>
      <c r="P33" s="50" t="s">
        <v>179</v>
      </c>
      <c r="Q33" s="50" t="s">
        <v>179</v>
      </c>
      <c r="R33" s="50"/>
      <c r="S33" s="50"/>
      <c r="T33" s="50"/>
      <c r="U33" s="50"/>
      <c r="V33" s="50"/>
      <c r="W33" s="50"/>
      <c r="X33" s="58" t="s">
        <v>127</v>
      </c>
      <c r="Y33" s="58"/>
      <c r="Z33" s="58"/>
      <c r="AA33" s="58"/>
      <c r="AB33" s="58"/>
      <c r="AC33" s="58"/>
      <c r="AD33" s="58" t="s">
        <v>127</v>
      </c>
      <c r="AE33" s="85"/>
      <c r="AF33" s="66"/>
      <c r="AG33" s="66"/>
      <c r="AH33" s="66"/>
      <c r="AI33" s="66"/>
      <c r="AJ33" s="66"/>
      <c r="AK33" s="105" t="s">
        <v>69</v>
      </c>
      <c r="AL33" s="76">
        <f t="shared" si="0"/>
        <v>2.1739130434782608E-2</v>
      </c>
      <c r="AM33" s="87">
        <v>1</v>
      </c>
      <c r="AN33" s="87">
        <v>1</v>
      </c>
      <c r="AO33" s="82">
        <f t="shared" ref="AO33" si="13">+AM33/AN33</f>
        <v>1</v>
      </c>
      <c r="AP33" s="123">
        <v>1</v>
      </c>
      <c r="AQ33" s="76">
        <f t="shared" si="1"/>
        <v>2.1739130434782608E-2</v>
      </c>
      <c r="AR33" s="127" t="s">
        <v>514</v>
      </c>
      <c r="AS33" s="50"/>
      <c r="AT33" s="50"/>
      <c r="AU33" s="50"/>
      <c r="AV33" s="50"/>
      <c r="AW33" s="50"/>
      <c r="AX33" s="50"/>
      <c r="AY33" s="50"/>
      <c r="AZ33" s="50"/>
      <c r="BA33" s="50"/>
      <c r="BB33" s="50"/>
      <c r="BC33" s="58"/>
      <c r="BD33" s="58"/>
      <c r="BE33" s="58"/>
      <c r="BF33" s="69"/>
      <c r="BG33" s="59"/>
      <c r="BH33" s="50" t="s">
        <v>515</v>
      </c>
      <c r="BI33" s="72"/>
      <c r="BJ33" s="72"/>
      <c r="BK33" s="72"/>
      <c r="BL33" s="72"/>
      <c r="BM33" s="72"/>
      <c r="BN33" s="72"/>
      <c r="BO33" s="72"/>
      <c r="BP33" s="72"/>
      <c r="BQ33" s="72"/>
      <c r="BR33" s="72"/>
    </row>
    <row r="34" spans="1:70" s="68" customFormat="1" ht="324" customHeight="1">
      <c r="A34" s="163"/>
      <c r="B34" s="169"/>
      <c r="C34" s="103">
        <v>23</v>
      </c>
      <c r="D34" s="99" t="s">
        <v>180</v>
      </c>
      <c r="E34" s="50" t="s">
        <v>181</v>
      </c>
      <c r="F34" s="52" t="s">
        <v>64</v>
      </c>
      <c r="G34" s="52" t="s">
        <v>182</v>
      </c>
      <c r="H34" s="50" t="s">
        <v>65</v>
      </c>
      <c r="I34" s="50"/>
      <c r="J34" s="66" t="s">
        <v>66</v>
      </c>
      <c r="K34" s="50"/>
      <c r="L34" s="50"/>
      <c r="M34" s="50"/>
      <c r="N34" s="50"/>
      <c r="O34" s="50"/>
      <c r="P34" s="50" t="s">
        <v>183</v>
      </c>
      <c r="Q34" s="50" t="s">
        <v>183</v>
      </c>
      <c r="R34" s="59"/>
      <c r="S34" s="59"/>
      <c r="T34" s="59"/>
      <c r="U34" s="59"/>
      <c r="V34" s="59"/>
      <c r="W34" s="59"/>
      <c r="X34" s="59"/>
      <c r="Y34" s="59"/>
      <c r="Z34" s="58" t="s">
        <v>127</v>
      </c>
      <c r="AA34" s="59"/>
      <c r="AB34" s="59"/>
      <c r="AC34" s="59"/>
      <c r="AD34" s="59"/>
      <c r="AE34" s="85"/>
      <c r="AF34" s="66"/>
      <c r="AG34" s="66"/>
      <c r="AH34" s="66"/>
      <c r="AI34" s="66"/>
      <c r="AJ34" s="66"/>
      <c r="AK34" s="105" t="s">
        <v>69</v>
      </c>
      <c r="AL34" s="76">
        <f t="shared" si="0"/>
        <v>2.1739130434782608E-2</v>
      </c>
      <c r="AM34" s="87">
        <v>12</v>
      </c>
      <c r="AN34" s="87">
        <v>12</v>
      </c>
      <c r="AO34" s="82">
        <f t="shared" ref="AO34:AO36" si="14">+AM34/AN34</f>
        <v>1</v>
      </c>
      <c r="AP34" s="123">
        <v>1</v>
      </c>
      <c r="AQ34" s="76">
        <f t="shared" si="1"/>
        <v>2.1739130434782608E-2</v>
      </c>
      <c r="AR34" s="129" t="s">
        <v>516</v>
      </c>
      <c r="AS34" s="57"/>
      <c r="AT34" s="58"/>
      <c r="AU34" s="58"/>
      <c r="AV34" s="58"/>
      <c r="AW34" s="58"/>
      <c r="AX34" s="58"/>
      <c r="AY34" s="69"/>
      <c r="AZ34" s="57"/>
      <c r="BA34" s="58"/>
      <c r="BB34" s="58"/>
      <c r="BC34" s="58"/>
      <c r="BD34" s="58"/>
      <c r="BE34" s="58"/>
      <c r="BF34" s="69"/>
      <c r="BG34" s="59"/>
      <c r="BH34" s="117" t="s">
        <v>480</v>
      </c>
      <c r="BI34" s="72"/>
      <c r="BJ34" s="72"/>
      <c r="BK34" s="72"/>
      <c r="BL34" s="72"/>
      <c r="BM34" s="72"/>
      <c r="BN34" s="72"/>
      <c r="BO34" s="72"/>
      <c r="BP34" s="72"/>
      <c r="BQ34" s="72"/>
      <c r="BR34" s="72"/>
    </row>
    <row r="35" spans="1:70" s="68" customFormat="1" ht="323.25" customHeight="1">
      <c r="A35" s="163"/>
      <c r="B35" s="169"/>
      <c r="C35" s="103">
        <v>24</v>
      </c>
      <c r="D35" s="100" t="s">
        <v>184</v>
      </c>
      <c r="E35" s="51" t="s">
        <v>184</v>
      </c>
      <c r="F35" s="52" t="s">
        <v>172</v>
      </c>
      <c r="G35" s="74"/>
      <c r="H35" s="50" t="s">
        <v>65</v>
      </c>
      <c r="I35" s="59"/>
      <c r="J35" s="66" t="s">
        <v>66</v>
      </c>
      <c r="K35" s="75"/>
      <c r="L35" s="75"/>
      <c r="M35" s="75"/>
      <c r="N35" s="50"/>
      <c r="O35" s="50"/>
      <c r="P35" s="50"/>
      <c r="Q35" s="50"/>
      <c r="R35" s="59"/>
      <c r="S35" s="59"/>
      <c r="T35" s="59"/>
      <c r="U35" s="59"/>
      <c r="V35" s="59"/>
      <c r="W35" s="59"/>
      <c r="X35" s="59"/>
      <c r="Y35" s="59"/>
      <c r="Z35" s="58"/>
      <c r="AA35" s="59"/>
      <c r="AB35" s="59"/>
      <c r="AC35" s="59"/>
      <c r="AD35" s="59"/>
      <c r="AE35" s="85"/>
      <c r="AF35" s="66"/>
      <c r="AG35" s="66"/>
      <c r="AH35" s="66"/>
      <c r="AI35" s="66"/>
      <c r="AJ35" s="66"/>
      <c r="AK35" s="105" t="s">
        <v>69</v>
      </c>
      <c r="AL35" s="76">
        <f t="shared" si="0"/>
        <v>2.1739130434782608E-2</v>
      </c>
      <c r="AM35" s="84">
        <v>1</v>
      </c>
      <c r="AN35" s="84">
        <v>1</v>
      </c>
      <c r="AO35" s="82">
        <f t="shared" si="14"/>
        <v>1</v>
      </c>
      <c r="AP35" s="123">
        <v>1</v>
      </c>
      <c r="AQ35" s="76">
        <f t="shared" si="1"/>
        <v>2.1739130434782608E-2</v>
      </c>
      <c r="AR35" s="130" t="s">
        <v>519</v>
      </c>
      <c r="AS35" s="57"/>
      <c r="AT35" s="58"/>
      <c r="AU35" s="58"/>
      <c r="AV35" s="58"/>
      <c r="AW35" s="58"/>
      <c r="AX35" s="58"/>
      <c r="AY35" s="69"/>
      <c r="AZ35" s="57"/>
      <c r="BA35" s="58"/>
      <c r="BB35" s="58"/>
      <c r="BC35" s="58"/>
      <c r="BD35" s="58"/>
      <c r="BE35" s="58"/>
      <c r="BF35" s="69"/>
      <c r="BG35" s="59"/>
      <c r="BH35" s="117" t="s">
        <v>481</v>
      </c>
      <c r="BI35" s="72"/>
      <c r="BJ35" s="72"/>
      <c r="BK35" s="72"/>
      <c r="BL35" s="72"/>
      <c r="BM35" s="72"/>
      <c r="BN35" s="72"/>
      <c r="BO35" s="72"/>
      <c r="BP35" s="72"/>
      <c r="BQ35" s="72"/>
      <c r="BR35" s="72"/>
    </row>
    <row r="36" spans="1:70" s="68" customFormat="1" ht="372">
      <c r="A36" s="163"/>
      <c r="B36" s="170"/>
      <c r="C36" s="103">
        <v>25</v>
      </c>
      <c r="D36" s="99" t="s">
        <v>185</v>
      </c>
      <c r="E36" s="50" t="s">
        <v>482</v>
      </c>
      <c r="F36" s="52" t="s">
        <v>64</v>
      </c>
      <c r="G36" s="52" t="s">
        <v>186</v>
      </c>
      <c r="H36" s="50" t="s">
        <v>65</v>
      </c>
      <c r="I36" s="75"/>
      <c r="J36" s="66" t="s">
        <v>66</v>
      </c>
      <c r="K36" s="75"/>
      <c r="L36" s="75"/>
      <c r="M36" s="75"/>
      <c r="N36" s="50"/>
      <c r="O36" s="50"/>
      <c r="P36" s="50" t="s">
        <v>187</v>
      </c>
      <c r="Q36" s="50" t="s">
        <v>187</v>
      </c>
      <c r="R36" s="59"/>
      <c r="S36" s="59"/>
      <c r="T36" s="59"/>
      <c r="U36" s="59"/>
      <c r="V36" s="59"/>
      <c r="W36" s="59"/>
      <c r="X36" s="59"/>
      <c r="Y36" s="59"/>
      <c r="Z36" s="58" t="s">
        <v>127</v>
      </c>
      <c r="AA36" s="59"/>
      <c r="AB36" s="59"/>
      <c r="AC36" s="59"/>
      <c r="AD36" s="59"/>
      <c r="AE36" s="85"/>
      <c r="AF36" s="66"/>
      <c r="AG36" s="66"/>
      <c r="AH36" s="66"/>
      <c r="AI36" s="66"/>
      <c r="AJ36" s="66"/>
      <c r="AK36" s="105" t="s">
        <v>69</v>
      </c>
      <c r="AL36" s="76">
        <f t="shared" si="0"/>
        <v>2.1739130434782608E-2</v>
      </c>
      <c r="AM36" s="87">
        <v>1</v>
      </c>
      <c r="AN36" s="87">
        <v>1</v>
      </c>
      <c r="AO36" s="82">
        <f t="shared" si="14"/>
        <v>1</v>
      </c>
      <c r="AP36" s="123">
        <v>1</v>
      </c>
      <c r="AQ36" s="76">
        <f t="shared" si="1"/>
        <v>2.1739130434782608E-2</v>
      </c>
      <c r="AR36" s="130" t="s">
        <v>520</v>
      </c>
      <c r="AS36" s="57"/>
      <c r="AT36" s="58"/>
      <c r="AU36" s="58"/>
      <c r="AV36" s="58"/>
      <c r="AW36" s="58"/>
      <c r="AX36" s="58"/>
      <c r="AY36" s="69"/>
      <c r="AZ36" s="57"/>
      <c r="BA36" s="58"/>
      <c r="BB36" s="58"/>
      <c r="BC36" s="58"/>
      <c r="BD36" s="58"/>
      <c r="BE36" s="58"/>
      <c r="BF36" s="69"/>
      <c r="BG36" s="59"/>
      <c r="BH36" s="50" t="s">
        <v>521</v>
      </c>
      <c r="BI36" s="72"/>
      <c r="BJ36" s="72"/>
      <c r="BK36" s="72"/>
      <c r="BL36" s="72"/>
      <c r="BM36" s="72"/>
      <c r="BN36" s="72"/>
      <c r="BO36" s="72"/>
      <c r="BP36" s="72"/>
      <c r="BQ36" s="72"/>
      <c r="BR36" s="72"/>
    </row>
    <row r="37" spans="1:70" s="68" customFormat="1" ht="409.5">
      <c r="A37" s="163"/>
      <c r="B37" s="171" t="s">
        <v>566</v>
      </c>
      <c r="C37" s="103">
        <v>26</v>
      </c>
      <c r="D37" s="99" t="s">
        <v>188</v>
      </c>
      <c r="E37" s="51" t="s">
        <v>189</v>
      </c>
      <c r="F37" s="52" t="s">
        <v>172</v>
      </c>
      <c r="G37" s="52" t="s">
        <v>138</v>
      </c>
      <c r="H37" s="50" t="s">
        <v>65</v>
      </c>
      <c r="I37" s="66"/>
      <c r="J37" s="66" t="s">
        <v>66</v>
      </c>
      <c r="K37" s="66"/>
      <c r="L37" s="66" t="s">
        <v>66</v>
      </c>
      <c r="M37" s="66"/>
      <c r="N37" s="66"/>
      <c r="O37" s="66" t="s">
        <v>66</v>
      </c>
      <c r="P37" s="50" t="s">
        <v>190</v>
      </c>
      <c r="Q37" s="63" t="s">
        <v>190</v>
      </c>
      <c r="R37" s="58"/>
      <c r="S37" s="58"/>
      <c r="T37" s="58"/>
      <c r="U37" s="58"/>
      <c r="V37" s="58"/>
      <c r="W37" s="58"/>
      <c r="X37" s="58" t="s">
        <v>127</v>
      </c>
      <c r="Y37" s="58"/>
      <c r="Z37" s="58"/>
      <c r="AA37" s="58"/>
      <c r="AB37" s="58"/>
      <c r="AC37" s="58"/>
      <c r="AD37" s="58" t="s">
        <v>127</v>
      </c>
      <c r="AE37" s="85"/>
      <c r="AF37" s="66"/>
      <c r="AG37" s="66"/>
      <c r="AH37" s="66"/>
      <c r="AI37" s="66"/>
      <c r="AJ37" s="66"/>
      <c r="AK37" s="105" t="s">
        <v>69</v>
      </c>
      <c r="AL37" s="76">
        <f t="shared" si="0"/>
        <v>2.1739130434782608E-2</v>
      </c>
      <c r="AM37" s="84">
        <v>1</v>
      </c>
      <c r="AN37" s="84">
        <v>1</v>
      </c>
      <c r="AO37" s="82">
        <f t="shared" ref="AO37:AO38" si="15">+AM37/AN37</f>
        <v>1</v>
      </c>
      <c r="AP37" s="123">
        <v>1</v>
      </c>
      <c r="AQ37" s="76">
        <f t="shared" si="1"/>
        <v>2.1739130434782608E-2</v>
      </c>
      <c r="AR37" s="122" t="s">
        <v>522</v>
      </c>
      <c r="AS37" s="57"/>
      <c r="AT37" s="58"/>
      <c r="AU37" s="58"/>
      <c r="AV37" s="58"/>
      <c r="AW37" s="58"/>
      <c r="AX37" s="58"/>
      <c r="AY37" s="69"/>
      <c r="AZ37" s="57"/>
      <c r="BA37" s="58"/>
      <c r="BB37" s="58"/>
      <c r="BC37" s="58"/>
      <c r="BD37" s="58"/>
      <c r="BE37" s="58"/>
      <c r="BF37" s="69"/>
      <c r="BG37" s="59"/>
      <c r="BH37" s="50" t="s">
        <v>523</v>
      </c>
      <c r="BI37" s="72"/>
      <c r="BJ37" s="72"/>
      <c r="BK37" s="72"/>
      <c r="BL37" s="72"/>
      <c r="BM37" s="72"/>
      <c r="BN37" s="72"/>
      <c r="BO37" s="72"/>
      <c r="BP37" s="72"/>
      <c r="BQ37" s="72"/>
      <c r="BR37" s="72"/>
    </row>
    <row r="38" spans="1:70" s="68" customFormat="1" ht="409.5">
      <c r="A38" s="163"/>
      <c r="B38" s="172"/>
      <c r="C38" s="103">
        <v>27</v>
      </c>
      <c r="D38" s="99" t="s">
        <v>191</v>
      </c>
      <c r="E38" s="51" t="s">
        <v>192</v>
      </c>
      <c r="F38" s="52" t="s">
        <v>172</v>
      </c>
      <c r="G38" s="52" t="s">
        <v>138</v>
      </c>
      <c r="H38" s="50" t="s">
        <v>65</v>
      </c>
      <c r="I38" s="66"/>
      <c r="J38" s="66" t="s">
        <v>66</v>
      </c>
      <c r="K38" s="66"/>
      <c r="L38" s="66" t="s">
        <v>66</v>
      </c>
      <c r="M38" s="66"/>
      <c r="N38" s="66"/>
      <c r="O38" s="66" t="s">
        <v>66</v>
      </c>
      <c r="P38" s="50" t="s">
        <v>190</v>
      </c>
      <c r="Q38" s="63" t="s">
        <v>190</v>
      </c>
      <c r="R38" s="58"/>
      <c r="S38" s="58"/>
      <c r="T38" s="58"/>
      <c r="U38" s="58"/>
      <c r="V38" s="58"/>
      <c r="W38" s="58"/>
      <c r="X38" s="58"/>
      <c r="Y38" s="58"/>
      <c r="Z38" s="58"/>
      <c r="AA38" s="58"/>
      <c r="AB38" s="58"/>
      <c r="AC38" s="58"/>
      <c r="AD38" s="58"/>
      <c r="AE38" s="85"/>
      <c r="AF38" s="66"/>
      <c r="AG38" s="66"/>
      <c r="AH38" s="66"/>
      <c r="AI38" s="66"/>
      <c r="AJ38" s="66"/>
      <c r="AK38" s="105" t="s">
        <v>69</v>
      </c>
      <c r="AL38" s="76">
        <f t="shared" si="0"/>
        <v>2.1739130434782608E-2</v>
      </c>
      <c r="AM38" s="87">
        <v>2</v>
      </c>
      <c r="AN38" s="87">
        <v>2</v>
      </c>
      <c r="AO38" s="82">
        <f t="shared" si="15"/>
        <v>1</v>
      </c>
      <c r="AP38" s="123">
        <v>1</v>
      </c>
      <c r="AQ38" s="76">
        <f t="shared" si="1"/>
        <v>2.1739130434782608E-2</v>
      </c>
      <c r="AR38" s="131" t="s">
        <v>524</v>
      </c>
      <c r="AS38" s="57"/>
      <c r="AT38" s="58"/>
      <c r="AU38" s="58"/>
      <c r="AV38" s="58"/>
      <c r="AW38" s="58"/>
      <c r="AX38" s="58"/>
      <c r="AY38" s="69"/>
      <c r="AZ38" s="57"/>
      <c r="BA38" s="58"/>
      <c r="BB38" s="58"/>
      <c r="BC38" s="58"/>
      <c r="BD38" s="58"/>
      <c r="BE38" s="58"/>
      <c r="BF38" s="69"/>
      <c r="BG38" s="59"/>
      <c r="BH38" s="50" t="s">
        <v>523</v>
      </c>
      <c r="BI38" s="72"/>
      <c r="BJ38" s="72"/>
      <c r="BK38" s="72"/>
      <c r="BL38" s="72"/>
      <c r="BM38" s="72"/>
      <c r="BN38" s="72"/>
      <c r="BO38" s="72"/>
      <c r="BP38" s="72"/>
      <c r="BQ38" s="72"/>
      <c r="BR38" s="72"/>
    </row>
    <row r="39" spans="1:70" s="68" customFormat="1" ht="236.25">
      <c r="A39" s="163"/>
      <c r="B39" s="171" t="s">
        <v>567</v>
      </c>
      <c r="C39" s="103">
        <v>28</v>
      </c>
      <c r="D39" s="99" t="s">
        <v>193</v>
      </c>
      <c r="E39" s="50" t="s">
        <v>194</v>
      </c>
      <c r="F39" s="52" t="s">
        <v>64</v>
      </c>
      <c r="G39" s="52" t="s">
        <v>195</v>
      </c>
      <c r="H39" s="50" t="s">
        <v>149</v>
      </c>
      <c r="I39" s="66"/>
      <c r="J39" s="66" t="s">
        <v>66</v>
      </c>
      <c r="K39" s="66"/>
      <c r="L39" s="66" t="s">
        <v>66</v>
      </c>
      <c r="M39" s="66"/>
      <c r="N39" s="66"/>
      <c r="O39" s="66" t="s">
        <v>66</v>
      </c>
      <c r="P39" s="50" t="s">
        <v>190</v>
      </c>
      <c r="Q39" s="63" t="s">
        <v>190</v>
      </c>
      <c r="R39" s="58" t="s">
        <v>127</v>
      </c>
      <c r="S39" s="58" t="s">
        <v>127</v>
      </c>
      <c r="T39" s="58" t="s">
        <v>127</v>
      </c>
      <c r="U39" s="58" t="s">
        <v>127</v>
      </c>
      <c r="V39" s="58" t="s">
        <v>127</v>
      </c>
      <c r="W39" s="58" t="s">
        <v>127</v>
      </c>
      <c r="X39" s="58" t="s">
        <v>127</v>
      </c>
      <c r="Y39" s="58" t="s">
        <v>127</v>
      </c>
      <c r="Z39" s="58" t="s">
        <v>127</v>
      </c>
      <c r="AA39" s="58" t="s">
        <v>127</v>
      </c>
      <c r="AB39" s="58" t="s">
        <v>127</v>
      </c>
      <c r="AC39" s="58" t="s">
        <v>127</v>
      </c>
      <c r="AD39" s="58" t="s">
        <v>127</v>
      </c>
      <c r="AE39" s="80">
        <f t="shared" ref="AE39:AE45" si="16">100%/26</f>
        <v>3.8461538461538464E-2</v>
      </c>
      <c r="AF39" s="81">
        <v>1</v>
      </c>
      <c r="AG39" s="81">
        <v>1</v>
      </c>
      <c r="AH39" s="82">
        <f t="shared" ref="AH39:AH45" si="17">+AF39/AG39</f>
        <v>1</v>
      </c>
      <c r="AI39" s="82">
        <f t="shared" ref="AI39:AI45" si="18">+AH39/100%</f>
        <v>1</v>
      </c>
      <c r="AJ39" s="80">
        <f t="shared" ref="AJ39:AJ45" si="19">+AI39*AE39</f>
        <v>3.8461538461538464E-2</v>
      </c>
      <c r="AK39" s="105" t="s">
        <v>196</v>
      </c>
      <c r="AL39" s="76">
        <f t="shared" si="0"/>
        <v>2.1739130434782608E-2</v>
      </c>
      <c r="AM39" s="87">
        <v>1</v>
      </c>
      <c r="AN39" s="87">
        <v>1</v>
      </c>
      <c r="AO39" s="82">
        <f t="shared" ref="AO39:AO45" si="20">+AM39/AN39</f>
        <v>1</v>
      </c>
      <c r="AP39" s="123">
        <v>1</v>
      </c>
      <c r="AQ39" s="110">
        <f t="shared" si="1"/>
        <v>2.1739130434782608E-2</v>
      </c>
      <c r="AR39" s="132" t="s">
        <v>197</v>
      </c>
      <c r="AS39" s="111"/>
      <c r="AT39" s="58"/>
      <c r="AU39" s="58"/>
      <c r="AV39" s="58"/>
      <c r="AW39" s="58"/>
      <c r="AX39" s="58"/>
      <c r="AY39" s="69"/>
      <c r="AZ39" s="57"/>
      <c r="BA39" s="58"/>
      <c r="BB39" s="58"/>
      <c r="BC39" s="58"/>
      <c r="BD39" s="58"/>
      <c r="BE39" s="58"/>
      <c r="BF39" s="69"/>
      <c r="BG39" s="59"/>
      <c r="BH39" s="117" t="s">
        <v>483</v>
      </c>
      <c r="BI39" s="72"/>
      <c r="BJ39" s="72"/>
      <c r="BK39" s="72"/>
      <c r="BL39" s="72"/>
      <c r="BM39" s="72"/>
      <c r="BN39" s="72"/>
      <c r="BO39" s="72"/>
      <c r="BP39" s="72"/>
      <c r="BQ39" s="72"/>
      <c r="BR39" s="72"/>
    </row>
    <row r="40" spans="1:70" s="68" customFormat="1" ht="270">
      <c r="A40" s="163"/>
      <c r="B40" s="173"/>
      <c r="C40" s="103">
        <v>29</v>
      </c>
      <c r="D40" s="99" t="s">
        <v>198</v>
      </c>
      <c r="E40" s="50" t="s">
        <v>199</v>
      </c>
      <c r="F40" s="52" t="s">
        <v>116</v>
      </c>
      <c r="G40" s="52">
        <v>12</v>
      </c>
      <c r="H40" s="50" t="s">
        <v>149</v>
      </c>
      <c r="I40" s="66"/>
      <c r="J40" s="66" t="s">
        <v>127</v>
      </c>
      <c r="K40" s="66"/>
      <c r="L40" s="66" t="s">
        <v>127</v>
      </c>
      <c r="M40" s="66"/>
      <c r="N40" s="66"/>
      <c r="O40" s="66" t="s">
        <v>127</v>
      </c>
      <c r="P40" s="50" t="s">
        <v>200</v>
      </c>
      <c r="Q40" s="63" t="s">
        <v>200</v>
      </c>
      <c r="R40" s="58" t="s">
        <v>127</v>
      </c>
      <c r="S40" s="58" t="s">
        <v>127</v>
      </c>
      <c r="T40" s="58" t="s">
        <v>127</v>
      </c>
      <c r="U40" s="58" t="s">
        <v>127</v>
      </c>
      <c r="V40" s="58" t="s">
        <v>127</v>
      </c>
      <c r="W40" s="58" t="s">
        <v>127</v>
      </c>
      <c r="X40" s="58" t="s">
        <v>127</v>
      </c>
      <c r="Y40" s="58" t="s">
        <v>127</v>
      </c>
      <c r="Z40" s="58" t="s">
        <v>127</v>
      </c>
      <c r="AA40" s="58" t="s">
        <v>127</v>
      </c>
      <c r="AB40" s="58" t="s">
        <v>127</v>
      </c>
      <c r="AC40" s="58" t="s">
        <v>127</v>
      </c>
      <c r="AD40" s="58" t="s">
        <v>127</v>
      </c>
      <c r="AE40" s="80">
        <f t="shared" si="16"/>
        <v>3.8461538461538464E-2</v>
      </c>
      <c r="AF40" s="89">
        <v>3</v>
      </c>
      <c r="AG40" s="89">
        <v>3</v>
      </c>
      <c r="AH40" s="82">
        <f t="shared" si="17"/>
        <v>1</v>
      </c>
      <c r="AI40" s="82">
        <f t="shared" si="18"/>
        <v>1</v>
      </c>
      <c r="AJ40" s="80">
        <f t="shared" si="19"/>
        <v>3.8461538461538464E-2</v>
      </c>
      <c r="AK40" s="105" t="s">
        <v>201</v>
      </c>
      <c r="AL40" s="76">
        <f t="shared" si="0"/>
        <v>2.1739130434782608E-2</v>
      </c>
      <c r="AM40" s="90">
        <v>3</v>
      </c>
      <c r="AN40" s="90">
        <v>3</v>
      </c>
      <c r="AO40" s="82">
        <f t="shared" si="20"/>
        <v>1</v>
      </c>
      <c r="AP40" s="123">
        <v>1</v>
      </c>
      <c r="AQ40" s="76">
        <f t="shared" si="1"/>
        <v>2.1739130434782608E-2</v>
      </c>
      <c r="AR40" s="112" t="s">
        <v>202</v>
      </c>
      <c r="AS40" s="57"/>
      <c r="AT40" s="57"/>
      <c r="AU40" s="57"/>
      <c r="AV40" s="57"/>
      <c r="AW40" s="57"/>
      <c r="AX40" s="57"/>
      <c r="AY40" s="57"/>
      <c r="AZ40" s="57"/>
      <c r="BA40" s="57"/>
      <c r="BB40" s="57"/>
      <c r="BC40" s="57"/>
      <c r="BD40" s="57"/>
      <c r="BE40" s="57"/>
      <c r="BF40" s="57"/>
      <c r="BG40" s="57"/>
      <c r="BH40" s="133" t="s">
        <v>203</v>
      </c>
    </row>
    <row r="41" spans="1:70" s="68" customFormat="1" ht="409.5">
      <c r="A41" s="163"/>
      <c r="B41" s="173"/>
      <c r="C41" s="103">
        <v>30</v>
      </c>
      <c r="D41" s="99" t="s">
        <v>204</v>
      </c>
      <c r="E41" s="50" t="s">
        <v>205</v>
      </c>
      <c r="F41" s="52" t="s">
        <v>64</v>
      </c>
      <c r="G41" s="52">
        <v>82</v>
      </c>
      <c r="H41" s="50" t="s">
        <v>94</v>
      </c>
      <c r="I41" s="66"/>
      <c r="J41" s="66" t="s">
        <v>66</v>
      </c>
      <c r="K41" s="66"/>
      <c r="L41" s="66" t="s">
        <v>66</v>
      </c>
      <c r="M41" s="66"/>
      <c r="N41" s="66"/>
      <c r="O41" s="66" t="s">
        <v>66</v>
      </c>
      <c r="P41" s="50" t="s">
        <v>150</v>
      </c>
      <c r="Q41" s="63" t="s">
        <v>150</v>
      </c>
      <c r="R41" s="58"/>
      <c r="S41" s="58"/>
      <c r="T41" s="58"/>
      <c r="U41" s="58" t="s">
        <v>127</v>
      </c>
      <c r="V41" s="58"/>
      <c r="W41" s="58"/>
      <c r="X41" s="58" t="s">
        <v>127</v>
      </c>
      <c r="Y41" s="58"/>
      <c r="Z41" s="58"/>
      <c r="AA41" s="58" t="s">
        <v>127</v>
      </c>
      <c r="AB41" s="58"/>
      <c r="AC41" s="58"/>
      <c r="AD41" s="58" t="s">
        <v>127</v>
      </c>
      <c r="AE41" s="80">
        <f t="shared" si="16"/>
        <v>3.8461538461538464E-2</v>
      </c>
      <c r="AF41" s="89">
        <v>82</v>
      </c>
      <c r="AG41" s="89">
        <v>82</v>
      </c>
      <c r="AH41" s="82">
        <f t="shared" si="17"/>
        <v>1</v>
      </c>
      <c r="AI41" s="82">
        <f t="shared" si="18"/>
        <v>1</v>
      </c>
      <c r="AJ41" s="80">
        <f t="shared" si="19"/>
        <v>3.8461538461538464E-2</v>
      </c>
      <c r="AK41" s="106" t="s">
        <v>206</v>
      </c>
      <c r="AL41" s="76">
        <f t="shared" si="0"/>
        <v>2.1739130434782608E-2</v>
      </c>
      <c r="AM41" s="87">
        <v>1</v>
      </c>
      <c r="AN41" s="87">
        <v>1</v>
      </c>
      <c r="AO41" s="82">
        <f t="shared" si="20"/>
        <v>1</v>
      </c>
      <c r="AP41" s="123">
        <v>1</v>
      </c>
      <c r="AQ41" s="76">
        <f t="shared" si="1"/>
        <v>2.1739130434782608E-2</v>
      </c>
      <c r="AR41" s="134" t="s">
        <v>525</v>
      </c>
      <c r="AS41" s="57"/>
      <c r="AT41" s="57"/>
      <c r="AU41" s="57"/>
      <c r="AV41" s="57"/>
      <c r="AW41" s="57"/>
      <c r="AX41" s="57"/>
      <c r="AY41" s="57"/>
      <c r="AZ41" s="57"/>
      <c r="BA41" s="57"/>
      <c r="BB41" s="57"/>
      <c r="BC41" s="57"/>
      <c r="BD41" s="57"/>
      <c r="BE41" s="57"/>
      <c r="BF41" s="57"/>
      <c r="BG41" s="57"/>
      <c r="BH41" s="133" t="s">
        <v>484</v>
      </c>
    </row>
    <row r="42" spans="1:70" s="68" customFormat="1" ht="393.75">
      <c r="A42" s="163"/>
      <c r="B42" s="173"/>
      <c r="C42" s="103">
        <v>31</v>
      </c>
      <c r="D42" s="99" t="s">
        <v>207</v>
      </c>
      <c r="E42" s="50" t="s">
        <v>208</v>
      </c>
      <c r="F42" s="52" t="s">
        <v>116</v>
      </c>
      <c r="G42" s="64">
        <v>214</v>
      </c>
      <c r="H42" s="50" t="s">
        <v>94</v>
      </c>
      <c r="I42" s="66"/>
      <c r="J42" s="66" t="s">
        <v>127</v>
      </c>
      <c r="K42" s="66"/>
      <c r="L42" s="66" t="s">
        <v>127</v>
      </c>
      <c r="M42" s="66"/>
      <c r="N42" s="66"/>
      <c r="O42" s="66" t="s">
        <v>127</v>
      </c>
      <c r="P42" s="50" t="s">
        <v>200</v>
      </c>
      <c r="Q42" s="63" t="s">
        <v>200</v>
      </c>
      <c r="R42" s="58"/>
      <c r="S42" s="58"/>
      <c r="T42" s="58"/>
      <c r="U42" s="58" t="s">
        <v>127</v>
      </c>
      <c r="V42" s="58"/>
      <c r="W42" s="58"/>
      <c r="X42" s="58" t="s">
        <v>127</v>
      </c>
      <c r="Y42" s="58"/>
      <c r="Z42" s="58"/>
      <c r="AA42" s="58" t="s">
        <v>127</v>
      </c>
      <c r="AB42" s="58"/>
      <c r="AC42" s="58"/>
      <c r="AD42" s="58" t="s">
        <v>127</v>
      </c>
      <c r="AE42" s="80">
        <f t="shared" si="16"/>
        <v>3.8461538461538464E-2</v>
      </c>
      <c r="AF42" s="81">
        <v>80</v>
      </c>
      <c r="AG42" s="81">
        <v>80</v>
      </c>
      <c r="AH42" s="82">
        <f t="shared" si="17"/>
        <v>1</v>
      </c>
      <c r="AI42" s="82">
        <f t="shared" si="18"/>
        <v>1</v>
      </c>
      <c r="AJ42" s="80">
        <f t="shared" si="19"/>
        <v>3.8461538461538464E-2</v>
      </c>
      <c r="AK42" s="106" t="s">
        <v>209</v>
      </c>
      <c r="AL42" s="76">
        <f t="shared" si="0"/>
        <v>2.1739130434782608E-2</v>
      </c>
      <c r="AM42" s="84">
        <v>92</v>
      </c>
      <c r="AN42" s="84">
        <v>92</v>
      </c>
      <c r="AO42" s="82">
        <f t="shared" si="20"/>
        <v>1</v>
      </c>
      <c r="AP42" s="123">
        <v>1</v>
      </c>
      <c r="AQ42" s="76">
        <f t="shared" si="1"/>
        <v>2.1739130434782608E-2</v>
      </c>
      <c r="AR42" s="113" t="s">
        <v>210</v>
      </c>
      <c r="AS42" s="57"/>
      <c r="AT42" s="58"/>
      <c r="AU42" s="58"/>
      <c r="AV42" s="58"/>
      <c r="AW42" s="58"/>
      <c r="AX42" s="58"/>
      <c r="AY42" s="69"/>
      <c r="AZ42" s="57"/>
      <c r="BA42" s="58"/>
      <c r="BB42" s="58"/>
      <c r="BC42" s="58"/>
      <c r="BD42" s="58"/>
      <c r="BE42" s="58"/>
      <c r="BF42" s="69"/>
      <c r="BG42" s="59"/>
      <c r="BH42" s="50" t="s">
        <v>211</v>
      </c>
      <c r="BI42" s="67"/>
      <c r="BJ42" s="67"/>
      <c r="BK42" s="67"/>
      <c r="BL42" s="67"/>
      <c r="BM42" s="67"/>
      <c r="BN42" s="67"/>
      <c r="BO42" s="67"/>
      <c r="BP42" s="67"/>
      <c r="BQ42" s="67"/>
      <c r="BR42" s="67"/>
    </row>
    <row r="43" spans="1:70" s="68" customFormat="1" ht="315">
      <c r="A43" s="163"/>
      <c r="B43" s="173"/>
      <c r="C43" s="103">
        <v>32</v>
      </c>
      <c r="D43" s="99" t="s">
        <v>212</v>
      </c>
      <c r="E43" s="50" t="s">
        <v>213</v>
      </c>
      <c r="F43" s="52" t="s">
        <v>116</v>
      </c>
      <c r="G43" s="52">
        <v>12</v>
      </c>
      <c r="H43" s="50" t="s">
        <v>149</v>
      </c>
      <c r="I43" s="66"/>
      <c r="J43" s="66" t="s">
        <v>127</v>
      </c>
      <c r="K43" s="66"/>
      <c r="L43" s="66" t="s">
        <v>127</v>
      </c>
      <c r="M43" s="66"/>
      <c r="N43" s="66"/>
      <c r="O43" s="66" t="s">
        <v>127</v>
      </c>
      <c r="P43" s="50" t="s">
        <v>200</v>
      </c>
      <c r="Q43" s="63" t="s">
        <v>200</v>
      </c>
      <c r="R43" s="58" t="s">
        <v>127</v>
      </c>
      <c r="S43" s="58" t="s">
        <v>127</v>
      </c>
      <c r="T43" s="58" t="s">
        <v>127</v>
      </c>
      <c r="U43" s="58" t="s">
        <v>127</v>
      </c>
      <c r="V43" s="58" t="s">
        <v>127</v>
      </c>
      <c r="W43" s="58" t="s">
        <v>127</v>
      </c>
      <c r="X43" s="58" t="s">
        <v>127</v>
      </c>
      <c r="Y43" s="58" t="s">
        <v>127</v>
      </c>
      <c r="Z43" s="58" t="s">
        <v>127</v>
      </c>
      <c r="AA43" s="58" t="s">
        <v>127</v>
      </c>
      <c r="AB43" s="58" t="s">
        <v>127</v>
      </c>
      <c r="AC43" s="58" t="s">
        <v>127</v>
      </c>
      <c r="AD43" s="58" t="s">
        <v>127</v>
      </c>
      <c r="AE43" s="80">
        <f t="shared" si="16"/>
        <v>3.8461538461538464E-2</v>
      </c>
      <c r="AF43" s="81">
        <v>16</v>
      </c>
      <c r="AG43" s="81">
        <v>16</v>
      </c>
      <c r="AH43" s="82">
        <f t="shared" si="17"/>
        <v>1</v>
      </c>
      <c r="AI43" s="82">
        <f t="shared" si="18"/>
        <v>1</v>
      </c>
      <c r="AJ43" s="80">
        <f t="shared" si="19"/>
        <v>3.8461538461538464E-2</v>
      </c>
      <c r="AK43" s="105" t="s">
        <v>214</v>
      </c>
      <c r="AL43" s="76">
        <f t="shared" si="0"/>
        <v>2.1739130434782608E-2</v>
      </c>
      <c r="AM43" s="87">
        <v>42</v>
      </c>
      <c r="AN43" s="87">
        <v>42</v>
      </c>
      <c r="AO43" s="82">
        <f t="shared" si="20"/>
        <v>1</v>
      </c>
      <c r="AP43" s="123">
        <v>1</v>
      </c>
      <c r="AQ43" s="76">
        <f t="shared" si="1"/>
        <v>2.1739130434782608E-2</v>
      </c>
      <c r="AR43" s="62" t="s">
        <v>215</v>
      </c>
      <c r="AS43" s="57"/>
      <c r="AT43" s="58"/>
      <c r="AU43" s="58"/>
      <c r="AV43" s="58"/>
      <c r="AW43" s="58"/>
      <c r="AX43" s="58"/>
      <c r="AY43" s="69"/>
      <c r="AZ43" s="57"/>
      <c r="BA43" s="58"/>
      <c r="BB43" s="58"/>
      <c r="BC43" s="58"/>
      <c r="BD43" s="58"/>
      <c r="BE43" s="58"/>
      <c r="BF43" s="69"/>
      <c r="BG43" s="59"/>
      <c r="BH43" s="62" t="s">
        <v>216</v>
      </c>
      <c r="BI43" s="67"/>
      <c r="BJ43" s="67"/>
      <c r="BK43" s="67"/>
      <c r="BL43" s="67"/>
      <c r="BM43" s="67"/>
      <c r="BN43" s="67"/>
      <c r="BO43" s="67"/>
      <c r="BP43" s="67"/>
      <c r="BQ43" s="67"/>
      <c r="BR43" s="67"/>
    </row>
    <row r="44" spans="1:70" s="68" customFormat="1" ht="409.5">
      <c r="A44" s="163"/>
      <c r="B44" s="173"/>
      <c r="C44" s="103">
        <v>33</v>
      </c>
      <c r="D44" s="100" t="s">
        <v>217</v>
      </c>
      <c r="E44" s="51" t="s">
        <v>485</v>
      </c>
      <c r="F44" s="52" t="s">
        <v>116</v>
      </c>
      <c r="G44" s="52" t="s">
        <v>218</v>
      </c>
      <c r="H44" s="50" t="s">
        <v>94</v>
      </c>
      <c r="I44" s="66"/>
      <c r="J44" s="66" t="s">
        <v>127</v>
      </c>
      <c r="K44" s="66"/>
      <c r="L44" s="66" t="s">
        <v>127</v>
      </c>
      <c r="M44" s="66"/>
      <c r="N44" s="66"/>
      <c r="O44" s="66" t="s">
        <v>127</v>
      </c>
      <c r="P44" s="50" t="s">
        <v>486</v>
      </c>
      <c r="Q44" s="63" t="s">
        <v>487</v>
      </c>
      <c r="R44" s="58" t="s">
        <v>127</v>
      </c>
      <c r="S44" s="58" t="s">
        <v>127</v>
      </c>
      <c r="T44" s="58" t="s">
        <v>127</v>
      </c>
      <c r="U44" s="58" t="s">
        <v>127</v>
      </c>
      <c r="V44" s="58" t="s">
        <v>127</v>
      </c>
      <c r="W44" s="58" t="s">
        <v>127</v>
      </c>
      <c r="X44" s="58" t="s">
        <v>127</v>
      </c>
      <c r="Y44" s="58" t="s">
        <v>127</v>
      </c>
      <c r="Z44" s="58" t="s">
        <v>127</v>
      </c>
      <c r="AA44" s="58" t="s">
        <v>127</v>
      </c>
      <c r="AB44" s="58" t="s">
        <v>127</v>
      </c>
      <c r="AC44" s="58"/>
      <c r="AD44" s="58" t="s">
        <v>127</v>
      </c>
      <c r="AE44" s="80">
        <f t="shared" si="16"/>
        <v>3.8461538461538464E-2</v>
      </c>
      <c r="AF44" s="81">
        <v>1</v>
      </c>
      <c r="AG44" s="81">
        <v>1</v>
      </c>
      <c r="AH44" s="82">
        <f t="shared" si="17"/>
        <v>1</v>
      </c>
      <c r="AI44" s="82">
        <f t="shared" si="18"/>
        <v>1</v>
      </c>
      <c r="AJ44" s="80">
        <f t="shared" si="19"/>
        <v>3.8461538461538464E-2</v>
      </c>
      <c r="AK44" s="106" t="s">
        <v>219</v>
      </c>
      <c r="AL44" s="76">
        <f t="shared" si="0"/>
        <v>2.1739130434782608E-2</v>
      </c>
      <c r="AM44" s="87">
        <v>1</v>
      </c>
      <c r="AN44" s="87">
        <v>1</v>
      </c>
      <c r="AO44" s="82">
        <f t="shared" si="20"/>
        <v>1</v>
      </c>
      <c r="AP44" s="123">
        <v>1</v>
      </c>
      <c r="AQ44" s="76">
        <f t="shared" si="1"/>
        <v>2.1739130434782608E-2</v>
      </c>
      <c r="AR44" s="62" t="s">
        <v>220</v>
      </c>
      <c r="AS44" s="57"/>
      <c r="AT44" s="58"/>
      <c r="AU44" s="58"/>
      <c r="AV44" s="58"/>
      <c r="AW44" s="58"/>
      <c r="AX44" s="58"/>
      <c r="AY44" s="69"/>
      <c r="AZ44" s="57"/>
      <c r="BA44" s="58"/>
      <c r="BB44" s="58"/>
      <c r="BC44" s="58"/>
      <c r="BD44" s="58"/>
      <c r="BE44" s="58"/>
      <c r="BF44" s="69"/>
      <c r="BG44" s="61" t="s">
        <v>221</v>
      </c>
      <c r="BH44" s="125" t="s">
        <v>222</v>
      </c>
      <c r="BI44" s="67"/>
      <c r="BJ44" s="67"/>
      <c r="BK44" s="67"/>
      <c r="BL44" s="67"/>
      <c r="BM44" s="67"/>
      <c r="BN44" s="67"/>
      <c r="BO44" s="67"/>
      <c r="BP44" s="67"/>
      <c r="BQ44" s="67"/>
      <c r="BR44" s="67"/>
    </row>
    <row r="45" spans="1:70" s="68" customFormat="1" ht="384">
      <c r="A45" s="163"/>
      <c r="B45" s="173"/>
      <c r="C45" s="103">
        <v>34</v>
      </c>
      <c r="D45" s="100" t="s">
        <v>223</v>
      </c>
      <c r="E45" s="51" t="s">
        <v>224</v>
      </c>
      <c r="F45" s="52" t="s">
        <v>116</v>
      </c>
      <c r="G45" s="52" t="s">
        <v>138</v>
      </c>
      <c r="H45" s="50" t="s">
        <v>65</v>
      </c>
      <c r="I45" s="66"/>
      <c r="J45" s="66" t="s">
        <v>127</v>
      </c>
      <c r="K45" s="66"/>
      <c r="L45" s="66" t="s">
        <v>127</v>
      </c>
      <c r="M45" s="66"/>
      <c r="N45" s="66"/>
      <c r="O45" s="66" t="s">
        <v>127</v>
      </c>
      <c r="P45" s="50" t="s">
        <v>225</v>
      </c>
      <c r="Q45" s="63" t="s">
        <v>225</v>
      </c>
      <c r="R45" s="58"/>
      <c r="S45" s="58"/>
      <c r="T45" s="58" t="s">
        <v>127</v>
      </c>
      <c r="U45" s="58"/>
      <c r="V45" s="58"/>
      <c r="W45" s="58" t="s">
        <v>127</v>
      </c>
      <c r="X45" s="58"/>
      <c r="Y45" s="58"/>
      <c r="Z45" s="58" t="s">
        <v>127</v>
      </c>
      <c r="AA45" s="58"/>
      <c r="AB45" s="58"/>
      <c r="AC45" s="58"/>
      <c r="AD45" s="58" t="s">
        <v>127</v>
      </c>
      <c r="AE45" s="80">
        <f t="shared" si="16"/>
        <v>3.8461538461538464E-2</v>
      </c>
      <c r="AF45" s="81">
        <v>1</v>
      </c>
      <c r="AG45" s="81">
        <v>1</v>
      </c>
      <c r="AH45" s="82">
        <f t="shared" si="17"/>
        <v>1</v>
      </c>
      <c r="AI45" s="82">
        <f t="shared" si="18"/>
        <v>1</v>
      </c>
      <c r="AJ45" s="80">
        <f t="shared" si="19"/>
        <v>3.8461538461538464E-2</v>
      </c>
      <c r="AK45" s="105" t="s">
        <v>226</v>
      </c>
      <c r="AL45" s="76">
        <f t="shared" si="0"/>
        <v>2.1739130434782608E-2</v>
      </c>
      <c r="AM45" s="87">
        <v>1</v>
      </c>
      <c r="AN45" s="87">
        <v>1</v>
      </c>
      <c r="AO45" s="82">
        <f t="shared" si="20"/>
        <v>1</v>
      </c>
      <c r="AP45" s="123">
        <v>1</v>
      </c>
      <c r="AQ45" s="76">
        <f t="shared" si="1"/>
        <v>2.1739130434782608E-2</v>
      </c>
      <c r="AR45" s="130" t="s">
        <v>526</v>
      </c>
      <c r="AS45" s="57"/>
      <c r="AT45" s="58"/>
      <c r="AU45" s="58"/>
      <c r="AV45" s="58"/>
      <c r="AW45" s="58"/>
      <c r="AX45" s="58"/>
      <c r="AY45" s="69"/>
      <c r="AZ45" s="57"/>
      <c r="BA45" s="58"/>
      <c r="BB45" s="58"/>
      <c r="BC45" s="58"/>
      <c r="BD45" s="58"/>
      <c r="BE45" s="58"/>
      <c r="BF45" s="69"/>
      <c r="BG45" s="61"/>
      <c r="BH45" s="117" t="s">
        <v>227</v>
      </c>
      <c r="BI45" s="67"/>
      <c r="BJ45" s="67"/>
      <c r="BK45" s="67"/>
      <c r="BL45" s="67"/>
      <c r="BM45" s="67"/>
      <c r="BN45" s="67"/>
      <c r="BO45" s="67"/>
      <c r="BP45" s="67"/>
      <c r="BQ45" s="67"/>
      <c r="BR45" s="67"/>
    </row>
    <row r="46" spans="1:70" s="68" customFormat="1" ht="114.75">
      <c r="A46" s="163"/>
      <c r="B46" s="173"/>
      <c r="C46" s="103">
        <v>35</v>
      </c>
      <c r="D46" s="100" t="s">
        <v>228</v>
      </c>
      <c r="E46" s="51" t="s">
        <v>229</v>
      </c>
      <c r="F46" s="52" t="s">
        <v>64</v>
      </c>
      <c r="G46" s="55">
        <v>0.9</v>
      </c>
      <c r="H46" s="50" t="s">
        <v>143</v>
      </c>
      <c r="I46" s="66"/>
      <c r="J46" s="66" t="s">
        <v>127</v>
      </c>
      <c r="K46" s="66"/>
      <c r="L46" s="66" t="s">
        <v>127</v>
      </c>
      <c r="M46" s="66"/>
      <c r="N46" s="66"/>
      <c r="O46" s="66" t="s">
        <v>127</v>
      </c>
      <c r="P46" s="50" t="s">
        <v>230</v>
      </c>
      <c r="Q46" s="63" t="s">
        <v>230</v>
      </c>
      <c r="R46" s="58" t="s">
        <v>127</v>
      </c>
      <c r="S46" s="58" t="s">
        <v>127</v>
      </c>
      <c r="T46" s="58" t="s">
        <v>127</v>
      </c>
      <c r="U46" s="58" t="s">
        <v>127</v>
      </c>
      <c r="V46" s="58" t="s">
        <v>127</v>
      </c>
      <c r="W46" s="58" t="s">
        <v>127</v>
      </c>
      <c r="X46" s="58" t="s">
        <v>127</v>
      </c>
      <c r="Y46" s="58" t="s">
        <v>127</v>
      </c>
      <c r="Z46" s="58" t="s">
        <v>127</v>
      </c>
      <c r="AA46" s="58" t="s">
        <v>127</v>
      </c>
      <c r="AB46" s="58" t="s">
        <v>127</v>
      </c>
      <c r="AC46" s="58"/>
      <c r="AD46" s="58" t="s">
        <v>127</v>
      </c>
      <c r="AE46" s="50"/>
      <c r="AF46" s="50"/>
      <c r="AG46" s="50"/>
      <c r="AH46" s="50"/>
      <c r="AI46" s="50"/>
      <c r="AJ46" s="50"/>
      <c r="AK46" s="105" t="s">
        <v>231</v>
      </c>
      <c r="AL46" s="50"/>
      <c r="AM46" s="50"/>
      <c r="AN46" s="50"/>
      <c r="AO46" s="50"/>
      <c r="AP46" s="138"/>
      <c r="AQ46" s="50"/>
      <c r="AR46" s="117" t="s">
        <v>231</v>
      </c>
      <c r="AS46" s="57"/>
      <c r="AT46" s="58"/>
      <c r="AU46" s="58"/>
      <c r="AV46" s="58"/>
      <c r="AW46" s="58"/>
      <c r="AX46" s="58"/>
      <c r="AY46" s="69"/>
      <c r="AZ46" s="57"/>
      <c r="BA46" s="58"/>
      <c r="BB46" s="58"/>
      <c r="BC46" s="58"/>
      <c r="BD46" s="58"/>
      <c r="BE46" s="58"/>
      <c r="BF46" s="69"/>
      <c r="BG46" s="61"/>
      <c r="BH46" s="50" t="s">
        <v>232</v>
      </c>
      <c r="BI46" s="67"/>
      <c r="BJ46" s="67"/>
      <c r="BK46" s="67"/>
      <c r="BL46" s="67"/>
      <c r="BM46" s="67"/>
      <c r="BN46" s="67"/>
      <c r="BO46" s="67"/>
      <c r="BP46" s="67"/>
      <c r="BQ46" s="67"/>
      <c r="BR46" s="67"/>
    </row>
    <row r="47" spans="1:70" s="68" customFormat="1" ht="360">
      <c r="A47" s="163"/>
      <c r="B47" s="173"/>
      <c r="C47" s="103">
        <v>36</v>
      </c>
      <c r="D47" s="100" t="s">
        <v>233</v>
      </c>
      <c r="E47" s="51" t="s">
        <v>234</v>
      </c>
      <c r="F47" s="52" t="s">
        <v>64</v>
      </c>
      <c r="G47" s="52" t="s">
        <v>235</v>
      </c>
      <c r="H47" s="50" t="s">
        <v>236</v>
      </c>
      <c r="I47" s="66"/>
      <c r="J47" s="66" t="s">
        <v>66</v>
      </c>
      <c r="K47" s="66"/>
      <c r="L47" s="66" t="s">
        <v>66</v>
      </c>
      <c r="M47" s="66"/>
      <c r="N47" s="66"/>
      <c r="O47" s="66" t="s">
        <v>66</v>
      </c>
      <c r="P47" s="50" t="s">
        <v>237</v>
      </c>
      <c r="Q47" s="63" t="s">
        <v>237</v>
      </c>
      <c r="R47" s="58"/>
      <c r="S47" s="58"/>
      <c r="T47" s="58"/>
      <c r="U47" s="58"/>
      <c r="V47" s="58"/>
      <c r="W47" s="58"/>
      <c r="X47" s="58"/>
      <c r="Y47" s="58"/>
      <c r="Z47" s="58"/>
      <c r="AA47" s="58"/>
      <c r="AB47" s="58"/>
      <c r="AC47" s="58"/>
      <c r="AD47" s="58"/>
      <c r="AE47" s="50"/>
      <c r="AF47" s="50"/>
      <c r="AG47" s="50"/>
      <c r="AH47" s="50"/>
      <c r="AI47" s="50"/>
      <c r="AJ47" s="50"/>
      <c r="AK47" s="105" t="s">
        <v>69</v>
      </c>
      <c r="AL47" s="76">
        <f t="shared" si="0"/>
        <v>2.1739130434782608E-2</v>
      </c>
      <c r="AM47" s="87">
        <v>1</v>
      </c>
      <c r="AN47" s="87">
        <v>1</v>
      </c>
      <c r="AO47" s="82">
        <f t="shared" ref="AO47" si="21">+AM47/AN47</f>
        <v>1</v>
      </c>
      <c r="AP47" s="123">
        <v>1</v>
      </c>
      <c r="AQ47" s="76">
        <f t="shared" si="1"/>
        <v>2.1739130434782608E-2</v>
      </c>
      <c r="AR47" s="130" t="s">
        <v>527</v>
      </c>
      <c r="AS47" s="57"/>
      <c r="AT47" s="58"/>
      <c r="AU47" s="58"/>
      <c r="AV47" s="58"/>
      <c r="AW47" s="58"/>
      <c r="AX47" s="58"/>
      <c r="AY47" s="69"/>
      <c r="AZ47" s="57"/>
      <c r="BA47" s="58"/>
      <c r="BB47" s="58"/>
      <c r="BC47" s="58"/>
      <c r="BD47" s="58"/>
      <c r="BE47" s="58"/>
      <c r="BF47" s="69"/>
      <c r="BG47" s="59"/>
      <c r="BH47" s="117" t="s">
        <v>238</v>
      </c>
      <c r="BI47" s="67"/>
      <c r="BJ47" s="67"/>
      <c r="BK47" s="67"/>
      <c r="BL47" s="67"/>
      <c r="BM47" s="67"/>
      <c r="BN47" s="67"/>
      <c r="BO47" s="67"/>
      <c r="BP47" s="67"/>
      <c r="BQ47" s="67"/>
      <c r="BR47" s="67"/>
    </row>
    <row r="48" spans="1:70" s="68" customFormat="1" ht="259.5" customHeight="1">
      <c r="A48" s="163"/>
      <c r="B48" s="173"/>
      <c r="C48" s="103">
        <v>37</v>
      </c>
      <c r="D48" s="100" t="s">
        <v>239</v>
      </c>
      <c r="E48" s="51" t="s">
        <v>240</v>
      </c>
      <c r="F48" s="52" t="s">
        <v>116</v>
      </c>
      <c r="G48" s="52" t="s">
        <v>241</v>
      </c>
      <c r="H48" s="50" t="s">
        <v>149</v>
      </c>
      <c r="I48" s="66"/>
      <c r="J48" s="66" t="s">
        <v>66</v>
      </c>
      <c r="K48" s="66"/>
      <c r="L48" s="66" t="s">
        <v>66</v>
      </c>
      <c r="M48" s="66"/>
      <c r="N48" s="66"/>
      <c r="O48" s="66" t="s">
        <v>66</v>
      </c>
      <c r="P48" s="50" t="s">
        <v>242</v>
      </c>
      <c r="Q48" s="63" t="s">
        <v>243</v>
      </c>
      <c r="R48" s="58"/>
      <c r="S48" s="58"/>
      <c r="T48" s="58"/>
      <c r="U48" s="58"/>
      <c r="V48" s="58"/>
      <c r="W48" s="58"/>
      <c r="X48" s="58"/>
      <c r="Y48" s="58"/>
      <c r="Z48" s="58"/>
      <c r="AA48" s="58"/>
      <c r="AB48" s="58"/>
      <c r="AC48" s="58"/>
      <c r="AD48" s="58"/>
      <c r="AE48" s="80">
        <f>100%/26</f>
        <v>3.8461538461538464E-2</v>
      </c>
      <c r="AF48" s="81">
        <v>0</v>
      </c>
      <c r="AG48" s="81">
        <v>12</v>
      </c>
      <c r="AH48" s="82">
        <f t="shared" ref="AH48:AH52" si="22">+AF48/AG48</f>
        <v>0</v>
      </c>
      <c r="AI48" s="82">
        <f t="shared" ref="AI48:AI52" si="23">+AH48/100%</f>
        <v>0</v>
      </c>
      <c r="AJ48" s="80">
        <f t="shared" ref="AJ48:AJ52" si="24">+AI48*AE48</f>
        <v>0</v>
      </c>
      <c r="AK48" s="105" t="s">
        <v>90</v>
      </c>
      <c r="AL48" s="76">
        <f t="shared" si="0"/>
        <v>2.1739130434782608E-2</v>
      </c>
      <c r="AM48" s="87">
        <v>1</v>
      </c>
      <c r="AN48" s="87">
        <v>1</v>
      </c>
      <c r="AO48" s="82">
        <f t="shared" ref="AO48" si="25">+AM48/AN48</f>
        <v>1</v>
      </c>
      <c r="AP48" s="123">
        <v>1</v>
      </c>
      <c r="AQ48" s="76">
        <f t="shared" si="1"/>
        <v>2.1739130434782608E-2</v>
      </c>
      <c r="AR48" s="117" t="s">
        <v>244</v>
      </c>
      <c r="AS48" s="57"/>
      <c r="AT48" s="58"/>
      <c r="AU48" s="58"/>
      <c r="AV48" s="58"/>
      <c r="AW48" s="58"/>
      <c r="AX48" s="58"/>
      <c r="AY48" s="69"/>
      <c r="AZ48" s="57"/>
      <c r="BA48" s="58"/>
      <c r="BB48" s="58"/>
      <c r="BC48" s="58"/>
      <c r="BD48" s="58"/>
      <c r="BE48" s="58"/>
      <c r="BF48" s="69"/>
      <c r="BG48" s="59"/>
      <c r="BH48" s="62" t="s">
        <v>488</v>
      </c>
      <c r="BI48" s="67"/>
      <c r="BJ48" s="67"/>
      <c r="BK48" s="67"/>
      <c r="BL48" s="67"/>
      <c r="BM48" s="67"/>
      <c r="BN48" s="67"/>
      <c r="BO48" s="67"/>
      <c r="BP48" s="67"/>
      <c r="BQ48" s="67"/>
      <c r="BR48" s="67"/>
    </row>
    <row r="49" spans="1:70" s="68" customFormat="1" ht="409.5">
      <c r="A49" s="163"/>
      <c r="B49" s="173"/>
      <c r="C49" s="103">
        <v>38</v>
      </c>
      <c r="D49" s="99" t="s">
        <v>245</v>
      </c>
      <c r="E49" s="50" t="s">
        <v>246</v>
      </c>
      <c r="F49" s="52" t="s">
        <v>64</v>
      </c>
      <c r="G49" s="55">
        <v>1</v>
      </c>
      <c r="H49" s="50" t="s">
        <v>149</v>
      </c>
      <c r="I49" s="66"/>
      <c r="J49" s="66" t="s">
        <v>66</v>
      </c>
      <c r="K49" s="66"/>
      <c r="L49" s="66" t="s">
        <v>66</v>
      </c>
      <c r="M49" s="66"/>
      <c r="N49" s="66"/>
      <c r="O49" s="66" t="s">
        <v>66</v>
      </c>
      <c r="P49" s="50" t="s">
        <v>247</v>
      </c>
      <c r="Q49" s="63" t="s">
        <v>247</v>
      </c>
      <c r="R49" s="58"/>
      <c r="S49" s="58"/>
      <c r="T49" s="58"/>
      <c r="U49" s="58"/>
      <c r="V49" s="58"/>
      <c r="W49" s="58"/>
      <c r="X49" s="58"/>
      <c r="Y49" s="58"/>
      <c r="Z49" s="58"/>
      <c r="AA49" s="58"/>
      <c r="AB49" s="58"/>
      <c r="AC49" s="58"/>
      <c r="AD49" s="58"/>
      <c r="AE49" s="80">
        <f>100%/26</f>
        <v>3.8461538461538464E-2</v>
      </c>
      <c r="AF49" s="81">
        <v>1</v>
      </c>
      <c r="AG49" s="81">
        <v>1</v>
      </c>
      <c r="AH49" s="82">
        <f t="shared" si="22"/>
        <v>1</v>
      </c>
      <c r="AI49" s="82">
        <f t="shared" si="23"/>
        <v>1</v>
      </c>
      <c r="AJ49" s="80">
        <f t="shared" si="24"/>
        <v>3.8461538461538464E-2</v>
      </c>
      <c r="AK49" s="106" t="s">
        <v>248</v>
      </c>
      <c r="AL49" s="76">
        <f t="shared" si="0"/>
        <v>2.1739130434782608E-2</v>
      </c>
      <c r="AM49" s="87">
        <v>1</v>
      </c>
      <c r="AN49" s="87">
        <v>1</v>
      </c>
      <c r="AO49" s="82">
        <f t="shared" ref="AO49" si="26">+AM49/AN49</f>
        <v>1</v>
      </c>
      <c r="AP49" s="123">
        <v>1</v>
      </c>
      <c r="AQ49" s="76">
        <f t="shared" ref="AQ49:AQ52" si="27">100%/46</f>
        <v>2.1739130434782608E-2</v>
      </c>
      <c r="AR49" s="135" t="s">
        <v>489</v>
      </c>
      <c r="AS49" s="57"/>
      <c r="AT49" s="58"/>
      <c r="AU49" s="58"/>
      <c r="AV49" s="58"/>
      <c r="AW49" s="58"/>
      <c r="AX49" s="58"/>
      <c r="AY49" s="69"/>
      <c r="AZ49" s="57"/>
      <c r="BA49" s="58"/>
      <c r="BB49" s="58"/>
      <c r="BC49" s="58"/>
      <c r="BD49" s="58"/>
      <c r="BE49" s="58"/>
      <c r="BF49" s="69"/>
      <c r="BG49" s="59"/>
      <c r="BH49" s="129" t="s">
        <v>490</v>
      </c>
      <c r="BI49" s="67"/>
      <c r="BJ49" s="67"/>
      <c r="BK49" s="67"/>
      <c r="BL49" s="67"/>
      <c r="BM49" s="67"/>
      <c r="BN49" s="67"/>
      <c r="BO49" s="67"/>
      <c r="BP49" s="67"/>
      <c r="BQ49" s="67"/>
      <c r="BR49" s="67"/>
    </row>
    <row r="50" spans="1:70" s="68" customFormat="1" ht="409.5">
      <c r="A50" s="163"/>
      <c r="B50" s="173"/>
      <c r="C50" s="103">
        <v>39</v>
      </c>
      <c r="D50" s="99" t="s">
        <v>233</v>
      </c>
      <c r="E50" s="50" t="s">
        <v>249</v>
      </c>
      <c r="F50" s="52" t="s">
        <v>116</v>
      </c>
      <c r="G50" s="73" t="s">
        <v>250</v>
      </c>
      <c r="H50" s="60" t="s">
        <v>94</v>
      </c>
      <c r="I50" s="66"/>
      <c r="J50" s="66" t="s">
        <v>66</v>
      </c>
      <c r="K50" s="66"/>
      <c r="L50" s="66" t="s">
        <v>66</v>
      </c>
      <c r="M50" s="66"/>
      <c r="N50" s="66"/>
      <c r="O50" s="66" t="s">
        <v>66</v>
      </c>
      <c r="P50" s="50" t="s">
        <v>251</v>
      </c>
      <c r="Q50" s="63" t="s">
        <v>251</v>
      </c>
      <c r="R50" s="58"/>
      <c r="S50" s="58"/>
      <c r="T50" s="58"/>
      <c r="U50" s="58"/>
      <c r="V50" s="58"/>
      <c r="W50" s="58"/>
      <c r="X50" s="58"/>
      <c r="Y50" s="58"/>
      <c r="Z50" s="58"/>
      <c r="AA50" s="58"/>
      <c r="AB50" s="58"/>
      <c r="AC50" s="58"/>
      <c r="AD50" s="58"/>
      <c r="AE50" s="80">
        <f>100%/26</f>
        <v>3.8461538461538464E-2</v>
      </c>
      <c r="AF50" s="81">
        <v>1</v>
      </c>
      <c r="AG50" s="81">
        <v>1</v>
      </c>
      <c r="AH50" s="82">
        <f t="shared" si="22"/>
        <v>1</v>
      </c>
      <c r="AI50" s="82">
        <f t="shared" si="23"/>
        <v>1</v>
      </c>
      <c r="AJ50" s="80">
        <f t="shared" si="24"/>
        <v>3.8461538461538464E-2</v>
      </c>
      <c r="AK50" s="106" t="s">
        <v>252</v>
      </c>
      <c r="AL50" s="76">
        <f t="shared" si="0"/>
        <v>2.1739130434782608E-2</v>
      </c>
      <c r="AM50" s="87">
        <v>1</v>
      </c>
      <c r="AN50" s="87">
        <v>1</v>
      </c>
      <c r="AO50" s="82">
        <f t="shared" ref="AO50" si="28">+AM50/AN50</f>
        <v>1</v>
      </c>
      <c r="AP50" s="123">
        <v>1</v>
      </c>
      <c r="AQ50" s="76">
        <f t="shared" si="27"/>
        <v>2.1739130434782608E-2</v>
      </c>
      <c r="AR50" s="117" t="s">
        <v>491</v>
      </c>
      <c r="AS50" s="59"/>
      <c r="AT50" s="59"/>
      <c r="AU50" s="59"/>
      <c r="AV50" s="59"/>
      <c r="AW50" s="59"/>
      <c r="AX50" s="59"/>
      <c r="AY50" s="59"/>
      <c r="AZ50" s="59"/>
      <c r="BA50" s="59"/>
      <c r="BB50" s="59"/>
      <c r="BC50" s="59"/>
      <c r="BD50" s="59"/>
      <c r="BE50" s="59"/>
      <c r="BF50" s="59"/>
      <c r="BG50" s="59"/>
      <c r="BH50" s="117" t="s">
        <v>492</v>
      </c>
    </row>
    <row r="51" spans="1:70" s="68" customFormat="1" ht="409.5">
      <c r="A51" s="163"/>
      <c r="B51" s="173"/>
      <c r="C51" s="103">
        <v>40</v>
      </c>
      <c r="D51" s="99" t="s">
        <v>250</v>
      </c>
      <c r="E51" s="50" t="s">
        <v>253</v>
      </c>
      <c r="F51" s="52" t="s">
        <v>116</v>
      </c>
      <c r="G51" s="52" t="s">
        <v>138</v>
      </c>
      <c r="H51" s="50" t="s">
        <v>94</v>
      </c>
      <c r="I51" s="66"/>
      <c r="J51" s="66" t="s">
        <v>66</v>
      </c>
      <c r="K51" s="66"/>
      <c r="L51" s="66" t="s">
        <v>66</v>
      </c>
      <c r="M51" s="66"/>
      <c r="N51" s="66"/>
      <c r="O51" s="66" t="s">
        <v>66</v>
      </c>
      <c r="P51" s="50" t="s">
        <v>254</v>
      </c>
      <c r="Q51" s="63" t="s">
        <v>254</v>
      </c>
      <c r="R51" s="58"/>
      <c r="S51" s="58"/>
      <c r="T51" s="58"/>
      <c r="U51" s="58"/>
      <c r="V51" s="58"/>
      <c r="W51" s="58"/>
      <c r="X51" s="58"/>
      <c r="Y51" s="58"/>
      <c r="Z51" s="58"/>
      <c r="AA51" s="58"/>
      <c r="AB51" s="58"/>
      <c r="AC51" s="58"/>
      <c r="AD51" s="58"/>
      <c r="AE51" s="80">
        <f>100%/26</f>
        <v>3.8461538461538464E-2</v>
      </c>
      <c r="AF51" s="81">
        <v>1</v>
      </c>
      <c r="AG51" s="81">
        <v>1</v>
      </c>
      <c r="AH51" s="82">
        <f t="shared" si="22"/>
        <v>1</v>
      </c>
      <c r="AI51" s="82">
        <f t="shared" si="23"/>
        <v>1</v>
      </c>
      <c r="AJ51" s="80">
        <f t="shared" si="24"/>
        <v>3.8461538461538464E-2</v>
      </c>
      <c r="AK51" s="106" t="s">
        <v>255</v>
      </c>
      <c r="AL51" s="76">
        <f t="shared" si="0"/>
        <v>2.1739130434782608E-2</v>
      </c>
      <c r="AM51" s="87">
        <v>1</v>
      </c>
      <c r="AN51" s="87">
        <v>1</v>
      </c>
      <c r="AO51" s="82">
        <f t="shared" ref="AO51" si="29">+AM51/AN51</f>
        <v>1</v>
      </c>
      <c r="AP51" s="123">
        <v>1</v>
      </c>
      <c r="AQ51" s="76">
        <f t="shared" si="27"/>
        <v>2.1739130434782608E-2</v>
      </c>
      <c r="AR51" s="50" t="s">
        <v>256</v>
      </c>
      <c r="AS51" s="59"/>
      <c r="AT51" s="59"/>
      <c r="AU51" s="59"/>
      <c r="AV51" s="59"/>
      <c r="AW51" s="59"/>
      <c r="AX51" s="59"/>
      <c r="AY51" s="59"/>
      <c r="AZ51" s="59"/>
      <c r="BA51" s="59"/>
      <c r="BB51" s="59"/>
      <c r="BC51" s="59"/>
      <c r="BD51" s="59"/>
      <c r="BE51" s="59"/>
      <c r="BF51" s="59"/>
      <c r="BG51" s="59"/>
      <c r="BH51" s="117" t="s">
        <v>257</v>
      </c>
    </row>
    <row r="52" spans="1:70" s="68" customFormat="1" ht="247.5">
      <c r="A52" s="163"/>
      <c r="B52" s="173"/>
      <c r="C52" s="103">
        <v>41</v>
      </c>
      <c r="D52" s="99" t="s">
        <v>258</v>
      </c>
      <c r="E52" s="50" t="s">
        <v>259</v>
      </c>
      <c r="F52" s="52" t="s">
        <v>116</v>
      </c>
      <c r="G52" s="52" t="s">
        <v>195</v>
      </c>
      <c r="H52" s="50" t="s">
        <v>149</v>
      </c>
      <c r="I52" s="66"/>
      <c r="J52" s="66" t="s">
        <v>66</v>
      </c>
      <c r="K52" s="66"/>
      <c r="L52" s="66" t="s">
        <v>66</v>
      </c>
      <c r="M52" s="66"/>
      <c r="N52" s="66"/>
      <c r="O52" s="66" t="s">
        <v>66</v>
      </c>
      <c r="P52" s="50" t="s">
        <v>243</v>
      </c>
      <c r="Q52" s="63" t="s">
        <v>243</v>
      </c>
      <c r="R52" s="58"/>
      <c r="S52" s="58"/>
      <c r="T52" s="58"/>
      <c r="U52" s="58"/>
      <c r="V52" s="58"/>
      <c r="W52" s="58"/>
      <c r="X52" s="58"/>
      <c r="Y52" s="58"/>
      <c r="Z52" s="58"/>
      <c r="AA52" s="58"/>
      <c r="AB52" s="58"/>
      <c r="AC52" s="58"/>
      <c r="AD52" s="58"/>
      <c r="AE52" s="80">
        <f>100%/26</f>
        <v>3.8461538461538464E-2</v>
      </c>
      <c r="AF52" s="81">
        <v>3</v>
      </c>
      <c r="AG52" s="81">
        <v>3</v>
      </c>
      <c r="AH52" s="82">
        <f t="shared" si="22"/>
        <v>1</v>
      </c>
      <c r="AI52" s="82">
        <f t="shared" si="23"/>
        <v>1</v>
      </c>
      <c r="AJ52" s="80">
        <f t="shared" si="24"/>
        <v>3.8461538461538464E-2</v>
      </c>
      <c r="AK52" s="105" t="s">
        <v>260</v>
      </c>
      <c r="AL52" s="76">
        <f t="shared" si="0"/>
        <v>2.1739130434782608E-2</v>
      </c>
      <c r="AM52" s="87">
        <v>1</v>
      </c>
      <c r="AN52" s="87">
        <v>1</v>
      </c>
      <c r="AO52" s="82">
        <f t="shared" ref="AO52" si="30">+AM52/AN52</f>
        <v>1</v>
      </c>
      <c r="AP52" s="123">
        <v>1</v>
      </c>
      <c r="AQ52" s="76">
        <f t="shared" si="27"/>
        <v>2.1739130434782608E-2</v>
      </c>
      <c r="AR52" s="50" t="s">
        <v>261</v>
      </c>
      <c r="AS52" s="59"/>
      <c r="AT52" s="59"/>
      <c r="AU52" s="59"/>
      <c r="AV52" s="59"/>
      <c r="AW52" s="59"/>
      <c r="AX52" s="59"/>
      <c r="AY52" s="59"/>
      <c r="AZ52" s="59"/>
      <c r="BA52" s="59"/>
      <c r="BB52" s="59"/>
      <c r="BC52" s="59"/>
      <c r="BD52" s="59"/>
      <c r="BE52" s="59"/>
      <c r="BF52" s="59"/>
      <c r="BG52" s="59"/>
      <c r="BH52" s="50" t="s">
        <v>493</v>
      </c>
    </row>
    <row r="53" spans="1:70" s="68" customFormat="1" ht="231" customHeight="1">
      <c r="A53" s="163"/>
      <c r="B53" s="173"/>
      <c r="C53" s="103">
        <v>42</v>
      </c>
      <c r="D53" s="99" t="s">
        <v>529</v>
      </c>
      <c r="E53" s="50" t="s">
        <v>262</v>
      </c>
      <c r="F53" s="52" t="s">
        <v>116</v>
      </c>
      <c r="G53" s="52" t="s">
        <v>263</v>
      </c>
      <c r="H53" s="50" t="s">
        <v>143</v>
      </c>
      <c r="I53" s="66"/>
      <c r="J53" s="66" t="s">
        <v>66</v>
      </c>
      <c r="K53" s="66"/>
      <c r="L53" s="66" t="s">
        <v>66</v>
      </c>
      <c r="M53" s="66"/>
      <c r="N53" s="66"/>
      <c r="O53" s="66" t="s">
        <v>66</v>
      </c>
      <c r="P53" s="50" t="s">
        <v>251</v>
      </c>
      <c r="Q53" s="63" t="s">
        <v>251</v>
      </c>
      <c r="R53" s="58"/>
      <c r="S53" s="58"/>
      <c r="T53" s="58"/>
      <c r="U53" s="58"/>
      <c r="V53" s="58"/>
      <c r="W53" s="58"/>
      <c r="X53" s="58"/>
      <c r="Y53" s="58"/>
      <c r="Z53" s="58"/>
      <c r="AA53" s="58"/>
      <c r="AB53" s="58"/>
      <c r="AC53" s="58"/>
      <c r="AD53" s="59"/>
      <c r="AE53" s="60"/>
      <c r="AF53" s="60"/>
      <c r="AG53" s="60"/>
      <c r="AH53" s="60"/>
      <c r="AI53" s="60"/>
      <c r="AJ53" s="60"/>
      <c r="AK53" s="105" t="s">
        <v>231</v>
      </c>
      <c r="AL53" s="76"/>
      <c r="AM53" s="50"/>
      <c r="AN53" s="50"/>
      <c r="AO53" s="50"/>
      <c r="AP53" s="138"/>
      <c r="AQ53" s="76"/>
      <c r="AR53" s="51" t="s">
        <v>530</v>
      </c>
      <c r="AS53" s="59"/>
      <c r="AT53" s="59"/>
      <c r="AU53" s="59"/>
      <c r="AV53" s="59"/>
      <c r="AW53" s="59"/>
      <c r="AX53" s="59"/>
      <c r="AY53" s="59"/>
      <c r="AZ53" s="59"/>
      <c r="BA53" s="59"/>
      <c r="BB53" s="59"/>
      <c r="BC53" s="59"/>
      <c r="BD53" s="59"/>
      <c r="BE53" s="59"/>
      <c r="BF53" s="59"/>
      <c r="BG53" s="59"/>
      <c r="BH53" s="50" t="s">
        <v>264</v>
      </c>
    </row>
    <row r="54" spans="1:70" s="68" customFormat="1" ht="216.75">
      <c r="A54" s="163"/>
      <c r="B54" s="165" t="s">
        <v>265</v>
      </c>
      <c r="C54" s="103">
        <v>43</v>
      </c>
      <c r="D54" s="99" t="s">
        <v>266</v>
      </c>
      <c r="E54" s="50" t="s">
        <v>267</v>
      </c>
      <c r="F54" s="52" t="s">
        <v>116</v>
      </c>
      <c r="G54" s="52" t="s">
        <v>268</v>
      </c>
      <c r="H54" s="50" t="s">
        <v>143</v>
      </c>
      <c r="I54" s="66"/>
      <c r="J54" s="66" t="s">
        <v>66</v>
      </c>
      <c r="K54" s="66"/>
      <c r="L54" s="66" t="s">
        <v>66</v>
      </c>
      <c r="M54" s="66"/>
      <c r="N54" s="66"/>
      <c r="O54" s="66" t="s">
        <v>66</v>
      </c>
      <c r="P54" s="50" t="s">
        <v>269</v>
      </c>
      <c r="Q54" s="63" t="s">
        <v>269</v>
      </c>
      <c r="R54" s="58"/>
      <c r="S54" s="58"/>
      <c r="T54" s="58"/>
      <c r="U54" s="58"/>
      <c r="V54" s="58"/>
      <c r="W54" s="58"/>
      <c r="X54" s="58"/>
      <c r="Y54" s="58"/>
      <c r="Z54" s="58"/>
      <c r="AA54" s="58"/>
      <c r="AB54" s="58"/>
      <c r="AC54" s="58"/>
      <c r="AD54" s="59"/>
      <c r="AE54" s="60"/>
      <c r="AF54" s="60"/>
      <c r="AG54" s="60"/>
      <c r="AH54" s="60"/>
      <c r="AI54" s="60"/>
      <c r="AJ54" s="60"/>
      <c r="AK54" s="105" t="s">
        <v>231</v>
      </c>
      <c r="AL54" s="76"/>
      <c r="AM54" s="50"/>
      <c r="AN54" s="50"/>
      <c r="AO54" s="50"/>
      <c r="AP54" s="138"/>
      <c r="AQ54" s="76"/>
      <c r="AR54" s="50" t="s">
        <v>270</v>
      </c>
      <c r="AS54" s="59"/>
      <c r="AT54" s="59"/>
      <c r="AU54" s="59"/>
      <c r="AV54" s="59"/>
      <c r="AW54" s="59"/>
      <c r="AX54" s="59"/>
      <c r="AY54" s="59"/>
      <c r="AZ54" s="59"/>
      <c r="BA54" s="59"/>
      <c r="BB54" s="59"/>
      <c r="BC54" s="59"/>
      <c r="BD54" s="59"/>
      <c r="BE54" s="59"/>
      <c r="BF54" s="59"/>
      <c r="BG54" s="59"/>
      <c r="BH54" s="50" t="s">
        <v>271</v>
      </c>
    </row>
    <row r="55" spans="1:70" s="68" customFormat="1" ht="276">
      <c r="A55" s="163"/>
      <c r="B55" s="166"/>
      <c r="C55" s="103">
        <v>44</v>
      </c>
      <c r="D55" s="99" t="s">
        <v>272</v>
      </c>
      <c r="E55" s="50" t="s">
        <v>273</v>
      </c>
      <c r="F55" s="52" t="s">
        <v>116</v>
      </c>
      <c r="G55" s="52" t="s">
        <v>274</v>
      </c>
      <c r="H55" s="50" t="s">
        <v>143</v>
      </c>
      <c r="I55" s="66"/>
      <c r="J55" s="66" t="s">
        <v>66</v>
      </c>
      <c r="K55" s="66"/>
      <c r="L55" s="66" t="s">
        <v>66</v>
      </c>
      <c r="M55" s="66"/>
      <c r="N55" s="66"/>
      <c r="O55" s="66" t="s">
        <v>66</v>
      </c>
      <c r="P55" s="50" t="s">
        <v>275</v>
      </c>
      <c r="Q55" s="63" t="s">
        <v>275</v>
      </c>
      <c r="R55" s="58"/>
      <c r="S55" s="58"/>
      <c r="T55" s="58"/>
      <c r="U55" s="58"/>
      <c r="V55" s="58"/>
      <c r="W55" s="58"/>
      <c r="X55" s="58"/>
      <c r="Y55" s="58"/>
      <c r="Z55" s="58"/>
      <c r="AA55" s="58"/>
      <c r="AB55" s="58"/>
      <c r="AC55" s="58"/>
      <c r="AD55" s="59"/>
      <c r="AE55" s="60"/>
      <c r="AF55" s="60"/>
      <c r="AG55" s="60"/>
      <c r="AH55" s="60"/>
      <c r="AI55" s="60"/>
      <c r="AJ55" s="60"/>
      <c r="AK55" s="105" t="s">
        <v>231</v>
      </c>
      <c r="AL55" s="76"/>
      <c r="AM55" s="50"/>
      <c r="AN55" s="50"/>
      <c r="AO55" s="50"/>
      <c r="AP55" s="138"/>
      <c r="AQ55" s="76"/>
      <c r="AR55" s="136" t="s">
        <v>528</v>
      </c>
      <c r="AS55" s="59"/>
      <c r="AT55" s="59"/>
      <c r="AU55" s="59"/>
      <c r="AV55" s="59"/>
      <c r="AW55" s="59"/>
      <c r="AX55" s="59"/>
      <c r="AY55" s="59"/>
      <c r="AZ55" s="59"/>
      <c r="BA55" s="59"/>
      <c r="BB55" s="59"/>
      <c r="BC55" s="59"/>
      <c r="BD55" s="59"/>
      <c r="BE55" s="59"/>
      <c r="BF55" s="59"/>
      <c r="BG55" s="59"/>
      <c r="BH55" s="50" t="s">
        <v>276</v>
      </c>
    </row>
    <row r="56" spans="1:70" s="68" customFormat="1" ht="409.5">
      <c r="A56" s="163"/>
      <c r="B56" s="167"/>
      <c r="C56" s="103">
        <v>45</v>
      </c>
      <c r="D56" s="99" t="s">
        <v>277</v>
      </c>
      <c r="E56" s="50" t="s">
        <v>278</v>
      </c>
      <c r="F56" s="52"/>
      <c r="G56" s="73"/>
      <c r="H56" s="60"/>
      <c r="I56" s="66"/>
      <c r="J56" s="66"/>
      <c r="K56" s="66"/>
      <c r="L56" s="66"/>
      <c r="M56" s="66"/>
      <c r="N56" s="66"/>
      <c r="O56" s="66"/>
      <c r="P56" s="50" t="s">
        <v>251</v>
      </c>
      <c r="Q56" s="63" t="s">
        <v>251</v>
      </c>
      <c r="R56" s="58"/>
      <c r="S56" s="58"/>
      <c r="T56" s="58"/>
      <c r="U56" s="58"/>
      <c r="V56" s="58"/>
      <c r="W56" s="58"/>
      <c r="X56" s="58"/>
      <c r="Y56" s="58"/>
      <c r="Z56" s="58"/>
      <c r="AA56" s="58"/>
      <c r="AB56" s="58"/>
      <c r="AC56" s="58"/>
      <c r="AD56" s="59"/>
      <c r="AE56" s="60"/>
      <c r="AF56" s="60"/>
      <c r="AG56" s="60"/>
      <c r="AH56" s="60"/>
      <c r="AI56" s="60"/>
      <c r="AJ56" s="60"/>
      <c r="AK56" s="105" t="s">
        <v>69</v>
      </c>
      <c r="AL56" s="91">
        <v>2.1700000000000001E-2</v>
      </c>
      <c r="AM56" s="92">
        <v>3</v>
      </c>
      <c r="AN56" s="92">
        <v>3</v>
      </c>
      <c r="AO56" s="93">
        <v>1</v>
      </c>
      <c r="AP56" s="139">
        <v>1</v>
      </c>
      <c r="AQ56" s="94">
        <v>2.1700000000000001E-2</v>
      </c>
      <c r="AR56" s="137" t="s">
        <v>531</v>
      </c>
      <c r="AS56" s="59"/>
      <c r="AT56" s="59"/>
      <c r="AU56" s="59"/>
      <c r="AV56" s="59"/>
      <c r="AW56" s="59"/>
      <c r="AX56" s="59"/>
      <c r="AY56" s="59"/>
      <c r="AZ56" s="59"/>
      <c r="BA56" s="59"/>
      <c r="BB56" s="59"/>
      <c r="BC56" s="59"/>
      <c r="BD56" s="59"/>
      <c r="BE56" s="59"/>
      <c r="BF56" s="59"/>
      <c r="BG56" s="59"/>
      <c r="BH56" s="117" t="s">
        <v>279</v>
      </c>
    </row>
    <row r="57" spans="1:70" s="68" customFormat="1" ht="409.5">
      <c r="A57" s="163"/>
      <c r="B57" s="165" t="s">
        <v>280</v>
      </c>
      <c r="C57" s="103">
        <v>46</v>
      </c>
      <c r="D57" s="99" t="s">
        <v>281</v>
      </c>
      <c r="E57" s="50" t="s">
        <v>282</v>
      </c>
      <c r="F57" s="52" t="s">
        <v>64</v>
      </c>
      <c r="G57" s="52" t="s">
        <v>138</v>
      </c>
      <c r="H57" s="50" t="s">
        <v>94</v>
      </c>
      <c r="I57" s="66"/>
      <c r="J57" s="66" t="s">
        <v>66</v>
      </c>
      <c r="K57" s="66"/>
      <c r="L57" s="66" t="s">
        <v>66</v>
      </c>
      <c r="M57" s="66"/>
      <c r="N57" s="66"/>
      <c r="O57" s="66" t="s">
        <v>66</v>
      </c>
      <c r="P57" s="50" t="s">
        <v>283</v>
      </c>
      <c r="Q57" s="63" t="s">
        <v>283</v>
      </c>
      <c r="R57" s="58"/>
      <c r="S57" s="58"/>
      <c r="T57" s="58"/>
      <c r="U57" s="58" t="s">
        <v>66</v>
      </c>
      <c r="V57" s="58"/>
      <c r="W57" s="58"/>
      <c r="X57" s="58" t="s">
        <v>66</v>
      </c>
      <c r="Y57" s="58"/>
      <c r="Z57" s="58"/>
      <c r="AA57" s="58" t="s">
        <v>66</v>
      </c>
      <c r="AB57" s="58"/>
      <c r="AC57" s="58"/>
      <c r="AD57" s="58" t="s">
        <v>66</v>
      </c>
      <c r="AE57" s="80">
        <f t="shared" ref="AE57:AE60" si="31">100%/26</f>
        <v>3.8461538461538464E-2</v>
      </c>
      <c r="AF57" s="81">
        <v>7</v>
      </c>
      <c r="AG57" s="81">
        <v>7</v>
      </c>
      <c r="AH57" s="82">
        <f t="shared" ref="AH57:AH60" si="32">+AF57/AG57</f>
        <v>1</v>
      </c>
      <c r="AI57" s="82">
        <f t="shared" ref="AI57:AI60" si="33">+AH57/100%</f>
        <v>1</v>
      </c>
      <c r="AJ57" s="80">
        <v>3.7999999999999999E-2</v>
      </c>
      <c r="AK57" s="106" t="s">
        <v>284</v>
      </c>
      <c r="AL57" s="91">
        <v>2.1700000000000001E-2</v>
      </c>
      <c r="AM57" s="84">
        <v>28</v>
      </c>
      <c r="AN57" s="84">
        <v>28</v>
      </c>
      <c r="AO57" s="82">
        <f t="shared" ref="AO57:AP62" si="34">+AM57/AN57</f>
        <v>1</v>
      </c>
      <c r="AP57" s="123">
        <v>1</v>
      </c>
      <c r="AQ57" s="94">
        <v>2.1700000000000001E-2</v>
      </c>
      <c r="AR57" s="124" t="s">
        <v>532</v>
      </c>
      <c r="AS57" s="57"/>
      <c r="AT57" s="58"/>
      <c r="AU57" s="58"/>
      <c r="AV57" s="58"/>
      <c r="AW57" s="58"/>
      <c r="AX57" s="58"/>
      <c r="AY57" s="69"/>
      <c r="AZ57" s="69"/>
      <c r="BA57" s="69"/>
      <c r="BB57" s="69"/>
      <c r="BC57" s="69"/>
      <c r="BD57" s="69"/>
      <c r="BE57" s="69"/>
      <c r="BF57" s="69"/>
      <c r="BG57" s="69"/>
      <c r="BH57" s="133" t="s">
        <v>533</v>
      </c>
    </row>
    <row r="58" spans="1:70" s="68" customFormat="1" ht="405">
      <c r="A58" s="163"/>
      <c r="B58" s="166"/>
      <c r="C58" s="103">
        <v>47</v>
      </c>
      <c r="D58" s="101" t="s">
        <v>285</v>
      </c>
      <c r="E58" s="50" t="s">
        <v>286</v>
      </c>
      <c r="F58" s="52" t="s">
        <v>172</v>
      </c>
      <c r="G58" s="52" t="s">
        <v>138</v>
      </c>
      <c r="H58" s="59" t="s">
        <v>94</v>
      </c>
      <c r="I58" s="66"/>
      <c r="J58" s="66" t="s">
        <v>66</v>
      </c>
      <c r="K58" s="66"/>
      <c r="L58" s="66" t="s">
        <v>66</v>
      </c>
      <c r="M58" s="66"/>
      <c r="N58" s="66"/>
      <c r="O58" s="66" t="s">
        <v>66</v>
      </c>
      <c r="P58" s="50" t="s">
        <v>287</v>
      </c>
      <c r="Q58" s="63" t="s">
        <v>287</v>
      </c>
      <c r="R58" s="58"/>
      <c r="S58" s="58"/>
      <c r="T58" s="58"/>
      <c r="U58" s="58"/>
      <c r="V58" s="58"/>
      <c r="W58" s="58"/>
      <c r="X58" s="58"/>
      <c r="Y58" s="58"/>
      <c r="Z58" s="58"/>
      <c r="AA58" s="58"/>
      <c r="AB58" s="58"/>
      <c r="AC58" s="58"/>
      <c r="AD58" s="58"/>
      <c r="AE58" s="80">
        <f t="shared" si="31"/>
        <v>3.8461538461538464E-2</v>
      </c>
      <c r="AF58" s="81">
        <v>1</v>
      </c>
      <c r="AG58" s="81">
        <v>1</v>
      </c>
      <c r="AH58" s="82">
        <f t="shared" si="32"/>
        <v>1</v>
      </c>
      <c r="AI58" s="82">
        <f t="shared" si="33"/>
        <v>1</v>
      </c>
      <c r="AJ58" s="80">
        <v>3.7999999999999999E-2</v>
      </c>
      <c r="AK58" s="106" t="s">
        <v>288</v>
      </c>
      <c r="AL58" s="76">
        <f t="shared" ref="AL58:AL62" si="35">100%/46</f>
        <v>2.1739130434782608E-2</v>
      </c>
      <c r="AM58" s="84">
        <v>1</v>
      </c>
      <c r="AN58" s="84">
        <v>1</v>
      </c>
      <c r="AO58" s="82">
        <f t="shared" si="34"/>
        <v>1</v>
      </c>
      <c r="AP58" s="123">
        <f t="shared" si="34"/>
        <v>1</v>
      </c>
      <c r="AQ58" s="94">
        <v>2.1700000000000001E-2</v>
      </c>
      <c r="AR58" s="50" t="s">
        <v>289</v>
      </c>
      <c r="AS58" s="57"/>
      <c r="AT58" s="58"/>
      <c r="AU58" s="58"/>
      <c r="AV58" s="58"/>
      <c r="AW58" s="58"/>
      <c r="AX58" s="58"/>
      <c r="AY58" s="69"/>
      <c r="AZ58" s="69"/>
      <c r="BA58" s="69"/>
      <c r="BB58" s="69"/>
      <c r="BC58" s="69"/>
      <c r="BD58" s="69"/>
      <c r="BE58" s="69"/>
      <c r="BF58" s="69"/>
      <c r="BG58" s="69"/>
      <c r="BH58" s="62" t="s">
        <v>290</v>
      </c>
    </row>
    <row r="59" spans="1:70" s="68" customFormat="1" ht="191.25">
      <c r="A59" s="163"/>
      <c r="B59" s="167"/>
      <c r="C59" s="103">
        <v>48</v>
      </c>
      <c r="D59" s="99" t="s">
        <v>291</v>
      </c>
      <c r="E59" s="50" t="s">
        <v>205</v>
      </c>
      <c r="F59" s="52" t="s">
        <v>64</v>
      </c>
      <c r="G59" s="52" t="s">
        <v>138</v>
      </c>
      <c r="H59" s="50" t="s">
        <v>94</v>
      </c>
      <c r="I59" s="66"/>
      <c r="J59" s="66" t="s">
        <v>66</v>
      </c>
      <c r="K59" s="66"/>
      <c r="L59" s="66" t="s">
        <v>66</v>
      </c>
      <c r="M59" s="66"/>
      <c r="N59" s="66"/>
      <c r="O59" s="66" t="s">
        <v>66</v>
      </c>
      <c r="P59" s="50" t="s">
        <v>150</v>
      </c>
      <c r="Q59" s="63" t="s">
        <v>150</v>
      </c>
      <c r="R59" s="58"/>
      <c r="S59" s="58"/>
      <c r="T59" s="58"/>
      <c r="U59" s="58"/>
      <c r="V59" s="58"/>
      <c r="W59" s="58"/>
      <c r="X59" s="58"/>
      <c r="Y59" s="58"/>
      <c r="Z59" s="58"/>
      <c r="AA59" s="58"/>
      <c r="AB59" s="58"/>
      <c r="AC59" s="58"/>
      <c r="AD59" s="58"/>
      <c r="AE59" s="80">
        <f t="shared" si="31"/>
        <v>3.8461538461538464E-2</v>
      </c>
      <c r="AF59" s="83">
        <v>1</v>
      </c>
      <c r="AG59" s="83">
        <v>1</v>
      </c>
      <c r="AH59" s="82">
        <f t="shared" si="32"/>
        <v>1</v>
      </c>
      <c r="AI59" s="82">
        <f t="shared" si="33"/>
        <v>1</v>
      </c>
      <c r="AJ59" s="80">
        <v>0</v>
      </c>
      <c r="AK59" s="107" t="s">
        <v>292</v>
      </c>
      <c r="AL59" s="76">
        <v>0</v>
      </c>
      <c r="AM59" s="83">
        <v>1</v>
      </c>
      <c r="AN59" s="83">
        <v>1</v>
      </c>
      <c r="AO59" s="82">
        <f t="shared" si="34"/>
        <v>1</v>
      </c>
      <c r="AP59" s="123">
        <f t="shared" ref="AP59" si="36">+AO59/100%</f>
        <v>1</v>
      </c>
      <c r="AQ59" s="76">
        <v>0</v>
      </c>
      <c r="AR59" s="71" t="s">
        <v>292</v>
      </c>
      <c r="AS59" s="58"/>
      <c r="AT59" s="58"/>
      <c r="AU59" s="58"/>
      <c r="AV59" s="58"/>
      <c r="AW59" s="58"/>
      <c r="AX59" s="58"/>
      <c r="AY59" s="58"/>
      <c r="AZ59" s="58"/>
      <c r="BA59" s="58"/>
      <c r="BB59" s="58"/>
      <c r="BC59" s="58"/>
      <c r="BD59" s="58"/>
      <c r="BE59" s="58"/>
      <c r="BF59" s="58"/>
      <c r="BG59" s="58"/>
      <c r="BH59" s="133" t="s">
        <v>494</v>
      </c>
    </row>
    <row r="60" spans="1:70" s="68" customFormat="1" ht="348.75">
      <c r="A60" s="163"/>
      <c r="B60" s="165" t="s">
        <v>293</v>
      </c>
      <c r="C60" s="103">
        <v>49</v>
      </c>
      <c r="D60" s="99" t="s">
        <v>294</v>
      </c>
      <c r="E60" s="50" t="s">
        <v>295</v>
      </c>
      <c r="F60" s="52" t="s">
        <v>116</v>
      </c>
      <c r="G60" s="52" t="s">
        <v>138</v>
      </c>
      <c r="H60" s="50" t="s">
        <v>149</v>
      </c>
      <c r="I60" s="66"/>
      <c r="J60" s="66" t="s">
        <v>66</v>
      </c>
      <c r="K60" s="66"/>
      <c r="L60" s="66" t="s">
        <v>66</v>
      </c>
      <c r="M60" s="66"/>
      <c r="N60" s="66"/>
      <c r="O60" s="66" t="s">
        <v>66</v>
      </c>
      <c r="P60" s="50" t="s">
        <v>296</v>
      </c>
      <c r="Q60" s="63" t="s">
        <v>296</v>
      </c>
      <c r="R60" s="58" t="s">
        <v>66</v>
      </c>
      <c r="S60" s="58" t="s">
        <v>66</v>
      </c>
      <c r="T60" s="58" t="s">
        <v>66</v>
      </c>
      <c r="U60" s="58" t="s">
        <v>66</v>
      </c>
      <c r="V60" s="58" t="s">
        <v>66</v>
      </c>
      <c r="W60" s="58" t="s">
        <v>66</v>
      </c>
      <c r="X60" s="58" t="s">
        <v>66</v>
      </c>
      <c r="Y60" s="58" t="s">
        <v>66</v>
      </c>
      <c r="Z60" s="58" t="s">
        <v>66</v>
      </c>
      <c r="AA60" s="58" t="s">
        <v>66</v>
      </c>
      <c r="AB60" s="58" t="s">
        <v>66</v>
      </c>
      <c r="AC60" s="58" t="s">
        <v>66</v>
      </c>
      <c r="AD60" s="58" t="s">
        <v>66</v>
      </c>
      <c r="AE60" s="80">
        <f t="shared" si="31"/>
        <v>3.8461538461538464E-2</v>
      </c>
      <c r="AF60" s="83">
        <v>1</v>
      </c>
      <c r="AG60" s="83">
        <v>1</v>
      </c>
      <c r="AH60" s="82">
        <f t="shared" si="32"/>
        <v>1</v>
      </c>
      <c r="AI60" s="82">
        <f t="shared" si="33"/>
        <v>1</v>
      </c>
      <c r="AJ60" s="80">
        <v>3.7999999999999999E-2</v>
      </c>
      <c r="AK60" s="105" t="s">
        <v>297</v>
      </c>
      <c r="AL60" s="76">
        <f t="shared" si="35"/>
        <v>2.1739130434782608E-2</v>
      </c>
      <c r="AM60" s="84">
        <v>1</v>
      </c>
      <c r="AN60" s="84">
        <v>1</v>
      </c>
      <c r="AO60" s="82">
        <f t="shared" si="34"/>
        <v>1</v>
      </c>
      <c r="AP60" s="123">
        <f t="shared" si="34"/>
        <v>1</v>
      </c>
      <c r="AQ60" s="94">
        <v>2.1700000000000001E-2</v>
      </c>
      <c r="AR60" s="119" t="s">
        <v>298</v>
      </c>
      <c r="AS60" s="58"/>
      <c r="AT60" s="58"/>
      <c r="AU60" s="58"/>
      <c r="AV60" s="58"/>
      <c r="AW60" s="58"/>
      <c r="AX60" s="58"/>
      <c r="AY60" s="58"/>
      <c r="AZ60" s="58"/>
      <c r="BA60" s="58"/>
      <c r="BB60" s="58"/>
      <c r="BC60" s="58"/>
      <c r="BD60" s="58"/>
      <c r="BE60" s="58"/>
      <c r="BF60" s="58"/>
      <c r="BG60" s="58"/>
      <c r="BH60" s="125" t="s">
        <v>299</v>
      </c>
    </row>
    <row r="61" spans="1:70" s="68" customFormat="1" ht="228">
      <c r="A61" s="163"/>
      <c r="B61" s="166"/>
      <c r="C61" s="103">
        <v>50</v>
      </c>
      <c r="D61" s="99" t="s">
        <v>300</v>
      </c>
      <c r="E61" s="50" t="s">
        <v>301</v>
      </c>
      <c r="F61" s="52" t="s">
        <v>116</v>
      </c>
      <c r="G61" s="52" t="s">
        <v>138</v>
      </c>
      <c r="H61" s="50" t="s">
        <v>236</v>
      </c>
      <c r="I61" s="66"/>
      <c r="J61" s="66" t="s">
        <v>66</v>
      </c>
      <c r="K61" s="66"/>
      <c r="L61" s="66" t="s">
        <v>66</v>
      </c>
      <c r="M61" s="66"/>
      <c r="N61" s="66"/>
      <c r="O61" s="66" t="s">
        <v>66</v>
      </c>
      <c r="P61" s="50" t="s">
        <v>296</v>
      </c>
      <c r="Q61" s="63" t="s">
        <v>296</v>
      </c>
      <c r="R61" s="58"/>
      <c r="S61" s="58"/>
      <c r="T61" s="58"/>
      <c r="U61" s="58"/>
      <c r="V61" s="58"/>
      <c r="W61" s="58"/>
      <c r="X61" s="58" t="s">
        <v>66</v>
      </c>
      <c r="Y61" s="58"/>
      <c r="Z61" s="58"/>
      <c r="AA61" s="58"/>
      <c r="AB61" s="58"/>
      <c r="AC61" s="58"/>
      <c r="AD61" s="58" t="s">
        <v>66</v>
      </c>
      <c r="AE61" s="60"/>
      <c r="AF61" s="60"/>
      <c r="AG61" s="60"/>
      <c r="AH61" s="60"/>
      <c r="AI61" s="60"/>
      <c r="AJ61" s="60"/>
      <c r="AK61" s="105" t="s">
        <v>69</v>
      </c>
      <c r="AL61" s="76">
        <f t="shared" si="35"/>
        <v>2.1739130434782608E-2</v>
      </c>
      <c r="AM61" s="84">
        <v>1</v>
      </c>
      <c r="AN61" s="84">
        <v>1</v>
      </c>
      <c r="AO61" s="82">
        <f t="shared" si="34"/>
        <v>1</v>
      </c>
      <c r="AP61" s="123">
        <f t="shared" si="34"/>
        <v>1</v>
      </c>
      <c r="AQ61" s="94">
        <v>2.1700000000000001E-2</v>
      </c>
      <c r="AR61" s="120" t="s">
        <v>302</v>
      </c>
      <c r="AS61" s="58"/>
      <c r="AT61" s="58"/>
      <c r="AU61" s="58"/>
      <c r="AV61" s="58"/>
      <c r="AW61" s="58"/>
      <c r="AX61" s="58"/>
      <c r="AY61" s="58"/>
      <c r="AZ61" s="58"/>
      <c r="BA61" s="58"/>
      <c r="BB61" s="58"/>
      <c r="BC61" s="58"/>
      <c r="BD61" s="58"/>
      <c r="BE61" s="58"/>
      <c r="BF61" s="58"/>
      <c r="BG61" s="58"/>
      <c r="BH61" s="62" t="s">
        <v>495</v>
      </c>
    </row>
    <row r="62" spans="1:70" s="68" customFormat="1" ht="409.5">
      <c r="A62" s="163"/>
      <c r="B62" s="167"/>
      <c r="C62" s="103">
        <v>51</v>
      </c>
      <c r="D62" s="99" t="s">
        <v>303</v>
      </c>
      <c r="E62" s="50" t="s">
        <v>304</v>
      </c>
      <c r="F62" s="52" t="s">
        <v>116</v>
      </c>
      <c r="G62" s="52" t="s">
        <v>305</v>
      </c>
      <c r="H62" s="50" t="s">
        <v>149</v>
      </c>
      <c r="I62" s="66"/>
      <c r="J62" s="66" t="s">
        <v>66</v>
      </c>
      <c r="K62" s="66"/>
      <c r="L62" s="66" t="s">
        <v>66</v>
      </c>
      <c r="M62" s="66" t="s">
        <v>66</v>
      </c>
      <c r="N62" s="66"/>
      <c r="O62" s="66" t="s">
        <v>66</v>
      </c>
      <c r="P62" s="50" t="s">
        <v>306</v>
      </c>
      <c r="Q62" s="63" t="s">
        <v>306</v>
      </c>
      <c r="R62" s="58" t="s">
        <v>66</v>
      </c>
      <c r="S62" s="58" t="s">
        <v>66</v>
      </c>
      <c r="T62" s="58" t="s">
        <v>66</v>
      </c>
      <c r="U62" s="58" t="s">
        <v>66</v>
      </c>
      <c r="V62" s="58" t="s">
        <v>66</v>
      </c>
      <c r="W62" s="58" t="s">
        <v>66</v>
      </c>
      <c r="X62" s="58" t="s">
        <v>66</v>
      </c>
      <c r="Y62" s="58" t="s">
        <v>66</v>
      </c>
      <c r="Z62" s="58" t="s">
        <v>66</v>
      </c>
      <c r="AA62" s="58" t="s">
        <v>66</v>
      </c>
      <c r="AB62" s="58" t="s">
        <v>66</v>
      </c>
      <c r="AC62" s="58" t="s">
        <v>66</v>
      </c>
      <c r="AD62" s="58" t="s">
        <v>66</v>
      </c>
      <c r="AE62" s="80">
        <f>100%/26</f>
        <v>3.8461538461538464E-2</v>
      </c>
      <c r="AF62" s="83">
        <v>12</v>
      </c>
      <c r="AG62" s="83">
        <v>12</v>
      </c>
      <c r="AH62" s="82">
        <f t="shared" ref="AH62:AH63" si="37">+AF62/AG62</f>
        <v>1</v>
      </c>
      <c r="AI62" s="82">
        <f t="shared" ref="AI62" si="38">+AH62/100%</f>
        <v>1</v>
      </c>
      <c r="AJ62" s="80">
        <f t="shared" ref="AJ62" si="39">+AI62*AE62</f>
        <v>3.8461538461538464E-2</v>
      </c>
      <c r="AK62" s="106" t="s">
        <v>496</v>
      </c>
      <c r="AL62" s="76">
        <f t="shared" si="35"/>
        <v>2.1739130434782608E-2</v>
      </c>
      <c r="AM62" s="83">
        <v>12</v>
      </c>
      <c r="AN62" s="83">
        <v>12</v>
      </c>
      <c r="AO62" s="82">
        <f t="shared" si="34"/>
        <v>1</v>
      </c>
      <c r="AP62" s="123">
        <v>1</v>
      </c>
      <c r="AQ62" s="94">
        <v>2.1700000000000001E-2</v>
      </c>
      <c r="AR62" s="50" t="s">
        <v>497</v>
      </c>
      <c r="AS62" s="58"/>
      <c r="AT62" s="58"/>
      <c r="AU62" s="58"/>
      <c r="AV62" s="58"/>
      <c r="AW62" s="58"/>
      <c r="AX62" s="58"/>
      <c r="AY62" s="58"/>
      <c r="AZ62" s="58"/>
      <c r="BA62" s="58"/>
      <c r="BB62" s="58"/>
      <c r="BC62" s="58"/>
      <c r="BD62" s="58"/>
      <c r="BE62" s="58"/>
      <c r="BF62" s="58"/>
      <c r="BG62" s="58"/>
      <c r="BH62" s="50" t="s">
        <v>498</v>
      </c>
    </row>
    <row r="63" spans="1:70" s="68" customFormat="1" ht="409.5">
      <c r="A63" s="164"/>
      <c r="B63" s="97" t="s">
        <v>307</v>
      </c>
      <c r="C63" s="103">
        <v>52</v>
      </c>
      <c r="D63" s="99" t="s">
        <v>308</v>
      </c>
      <c r="E63" s="120" t="s">
        <v>309</v>
      </c>
      <c r="F63" s="52" t="s">
        <v>64</v>
      </c>
      <c r="G63" s="52">
        <v>1</v>
      </c>
      <c r="H63" s="50" t="s">
        <v>310</v>
      </c>
      <c r="I63" s="66" t="s">
        <v>66</v>
      </c>
      <c r="J63" s="66" t="s">
        <v>66</v>
      </c>
      <c r="K63" s="66" t="s">
        <v>66</v>
      </c>
      <c r="L63" s="66" t="s">
        <v>66</v>
      </c>
      <c r="M63" s="66" t="s">
        <v>66</v>
      </c>
      <c r="N63" s="66" t="s">
        <v>66</v>
      </c>
      <c r="O63" s="66" t="s">
        <v>66</v>
      </c>
      <c r="P63" s="50" t="s">
        <v>311</v>
      </c>
      <c r="Q63" s="63" t="s">
        <v>311</v>
      </c>
      <c r="R63" s="58"/>
      <c r="S63" s="58"/>
      <c r="T63" s="58" t="s">
        <v>66</v>
      </c>
      <c r="U63" s="58" t="s">
        <v>66</v>
      </c>
      <c r="V63" s="58"/>
      <c r="W63" s="58" t="s">
        <v>66</v>
      </c>
      <c r="X63" s="58"/>
      <c r="Y63" s="58"/>
      <c r="Z63" s="58"/>
      <c r="AA63" s="58"/>
      <c r="AB63" s="58"/>
      <c r="AC63" s="58"/>
      <c r="AD63" s="58"/>
      <c r="AE63" s="80">
        <f>100%/26</f>
        <v>3.8461538461538464E-2</v>
      </c>
      <c r="AF63" s="83">
        <v>6</v>
      </c>
      <c r="AG63" s="83">
        <v>6</v>
      </c>
      <c r="AH63" s="82">
        <f t="shared" si="37"/>
        <v>1</v>
      </c>
      <c r="AI63" s="82">
        <f>+AH63/100%</f>
        <v>1</v>
      </c>
      <c r="AJ63" s="80">
        <f>+AI63*AE63</f>
        <v>3.8461538461538464E-2</v>
      </c>
      <c r="AK63" s="106" t="s">
        <v>312</v>
      </c>
      <c r="AL63" s="76"/>
      <c r="AM63" s="84"/>
      <c r="AN63" s="84"/>
      <c r="AO63" s="82"/>
      <c r="AP63" s="123"/>
      <c r="AQ63" s="94"/>
      <c r="AR63" s="62" t="s">
        <v>313</v>
      </c>
      <c r="AS63" s="58"/>
      <c r="AT63" s="58"/>
      <c r="AU63" s="58"/>
      <c r="AV63" s="58"/>
      <c r="AW63" s="58"/>
      <c r="AX63" s="58"/>
      <c r="AY63" s="58"/>
      <c r="AZ63" s="58"/>
      <c r="BA63" s="58"/>
      <c r="BB63" s="58"/>
      <c r="BC63" s="58"/>
      <c r="BD63" s="58"/>
      <c r="BE63" s="58"/>
      <c r="BF63" s="58"/>
      <c r="BG63" s="58"/>
      <c r="BH63" s="50" t="s">
        <v>314</v>
      </c>
    </row>
    <row r="64" spans="1:70" ht="15" thickBo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8"/>
      <c r="AL64" s="10"/>
      <c r="AM64" s="10"/>
      <c r="AN64" s="10"/>
      <c r="AO64" s="10"/>
      <c r="AP64" s="10"/>
      <c r="AQ64" s="10"/>
      <c r="AR64" s="10"/>
      <c r="AS64" s="10"/>
      <c r="AT64" s="10"/>
      <c r="AU64" s="10"/>
      <c r="AV64" s="10"/>
      <c r="AW64" s="10"/>
      <c r="AX64" s="10"/>
      <c r="AY64" s="10"/>
      <c r="AZ64" s="10"/>
      <c r="BA64" s="10"/>
      <c r="BB64" s="10"/>
      <c r="BC64" s="10"/>
      <c r="BD64" s="10"/>
      <c r="BE64" s="10"/>
      <c r="BF64" s="10"/>
      <c r="BG64" s="10"/>
      <c r="BH64" s="10"/>
    </row>
    <row r="65" spans="1:70" ht="107.25" customHeight="1">
      <c r="A65" s="213" t="s">
        <v>315</v>
      </c>
      <c r="B65" s="213"/>
      <c r="C65" s="95"/>
      <c r="D65" s="214" t="s">
        <v>316</v>
      </c>
      <c r="E65" s="214"/>
      <c r="G65" s="56"/>
      <c r="H65" s="48"/>
      <c r="I65" s="48"/>
      <c r="J65" s="48"/>
      <c r="K65" s="48"/>
      <c r="L65" s="48"/>
      <c r="M65" s="48"/>
      <c r="N65" s="48"/>
      <c r="O65" s="48"/>
      <c r="P65" s="48"/>
      <c r="Q65" s="48"/>
      <c r="R65" s="48"/>
      <c r="S65" s="109"/>
      <c r="AK65" s="152" t="s">
        <v>562</v>
      </c>
      <c r="AL65" s="153"/>
      <c r="AM65" s="153"/>
      <c r="AN65" s="153"/>
      <c r="AO65" s="153"/>
      <c r="AP65" s="153"/>
      <c r="AQ65" s="153"/>
      <c r="AR65" s="153"/>
      <c r="AS65" s="154"/>
      <c r="AT65" s="150" t="s">
        <v>57</v>
      </c>
      <c r="AU65" s="151"/>
      <c r="BC65" s="109"/>
      <c r="BI65" s="5"/>
      <c r="BJ65" s="5"/>
      <c r="BK65" s="5"/>
      <c r="BL65" s="5"/>
      <c r="BM65" s="5"/>
      <c r="BN65" s="5"/>
      <c r="BO65" s="5"/>
      <c r="BP65" s="5"/>
      <c r="BQ65" s="5"/>
      <c r="BR65" s="5"/>
    </row>
    <row r="66" spans="1:70" ht="45" customHeight="1">
      <c r="A66" s="209" t="s">
        <v>318</v>
      </c>
      <c r="B66" s="210"/>
      <c r="C66" s="96"/>
      <c r="D66" s="211" t="s">
        <v>319</v>
      </c>
      <c r="E66" s="212"/>
      <c r="G66" s="56"/>
      <c r="H66" s="48"/>
      <c r="I66" s="48"/>
      <c r="J66" s="48"/>
      <c r="K66" s="48"/>
      <c r="L66" s="48"/>
      <c r="M66" s="48"/>
      <c r="N66" s="48"/>
      <c r="O66" s="48"/>
      <c r="P66" s="48"/>
      <c r="Q66" s="48"/>
      <c r="R66" s="48"/>
      <c r="S66" s="109"/>
      <c r="AK66" s="155"/>
      <c r="AL66" s="156"/>
      <c r="AM66" s="156"/>
      <c r="AN66" s="156"/>
      <c r="AO66" s="156"/>
      <c r="AP66" s="156"/>
      <c r="AQ66" s="156"/>
      <c r="AR66" s="156"/>
      <c r="AS66" s="157"/>
      <c r="AT66" s="146" t="s">
        <v>563</v>
      </c>
      <c r="AU66" s="146" t="s">
        <v>564</v>
      </c>
      <c r="BC66" s="109"/>
      <c r="BI66" s="5"/>
      <c r="BJ66" s="5"/>
      <c r="BK66" s="5"/>
      <c r="BL66" s="5"/>
      <c r="BM66" s="5"/>
      <c r="BN66" s="5"/>
      <c r="BO66" s="5"/>
      <c r="BP66" s="5"/>
      <c r="BQ66" s="5"/>
      <c r="BR66" s="5"/>
    </row>
    <row r="67" spans="1:70" ht="57" customHeight="1">
      <c r="A67" s="209" t="s">
        <v>320</v>
      </c>
      <c r="B67" s="210"/>
      <c r="C67" s="96"/>
      <c r="D67" s="211" t="s">
        <v>321</v>
      </c>
      <c r="E67" s="212"/>
      <c r="G67" s="56"/>
      <c r="H67" s="48"/>
      <c r="I67" s="48"/>
      <c r="J67" s="48"/>
      <c r="K67" s="48"/>
      <c r="L67" s="48"/>
      <c r="M67" s="48"/>
      <c r="N67" s="48"/>
      <c r="O67" s="48"/>
      <c r="P67" s="48"/>
      <c r="Q67" s="48"/>
      <c r="R67" s="48"/>
      <c r="S67" s="109"/>
      <c r="AK67" s="149" t="s">
        <v>568</v>
      </c>
      <c r="AL67" s="149"/>
      <c r="AM67" s="149"/>
      <c r="AN67" s="149"/>
      <c r="AO67" s="149"/>
      <c r="AP67" s="149"/>
      <c r="AQ67" s="149"/>
      <c r="AR67" s="149"/>
      <c r="AS67" s="149"/>
      <c r="AT67" s="147">
        <v>1</v>
      </c>
      <c r="AU67" s="148"/>
      <c r="BC67" s="109"/>
      <c r="BI67" s="5"/>
      <c r="BJ67" s="5"/>
      <c r="BK67" s="5"/>
      <c r="BL67" s="5"/>
      <c r="BM67" s="5"/>
      <c r="BN67" s="5"/>
      <c r="BO67" s="5"/>
      <c r="BP67" s="5"/>
      <c r="BQ67" s="5"/>
      <c r="BR67" s="5"/>
    </row>
    <row r="68" spans="1:70" ht="44.25" customHeight="1">
      <c r="AK68" s="149" t="s">
        <v>569</v>
      </c>
      <c r="AL68" s="149"/>
      <c r="AM68" s="149"/>
      <c r="AN68" s="149"/>
      <c r="AO68" s="149"/>
      <c r="AP68" s="149"/>
      <c r="AQ68" s="149"/>
      <c r="AR68" s="149"/>
      <c r="AS68" s="149"/>
      <c r="AT68" s="147">
        <v>1</v>
      </c>
      <c r="AU68" s="148"/>
    </row>
    <row r="69" spans="1:70" ht="29.25" customHeight="1">
      <c r="F69" s="47"/>
      <c r="G69" s="47"/>
      <c r="AK69" s="149" t="s">
        <v>570</v>
      </c>
      <c r="AL69" s="149"/>
      <c r="AM69" s="149"/>
      <c r="AN69" s="149"/>
      <c r="AO69" s="149"/>
      <c r="AP69" s="149"/>
      <c r="AQ69" s="149"/>
      <c r="AR69" s="149"/>
      <c r="AS69" s="149"/>
      <c r="AT69" s="147">
        <v>1</v>
      </c>
      <c r="AU69" s="148"/>
    </row>
    <row r="70" spans="1:70" ht="47.25" customHeight="1">
      <c r="F70" s="47"/>
      <c r="G70" s="47"/>
      <c r="AK70" s="149" t="s">
        <v>571</v>
      </c>
      <c r="AL70" s="149"/>
      <c r="AM70" s="149"/>
      <c r="AN70" s="149"/>
      <c r="AO70" s="149"/>
      <c r="AP70" s="149"/>
      <c r="AQ70" s="149"/>
      <c r="AR70" s="149"/>
      <c r="AS70" s="149"/>
      <c r="AT70" s="147">
        <v>1</v>
      </c>
      <c r="AU70" s="148"/>
    </row>
    <row r="71" spans="1:70" ht="36.75" customHeight="1">
      <c r="F71" s="47"/>
      <c r="G71" s="47"/>
      <c r="AK71" s="149" t="s">
        <v>572</v>
      </c>
      <c r="AL71" s="149"/>
      <c r="AM71" s="149"/>
      <c r="AN71" s="149"/>
      <c r="AO71" s="149"/>
      <c r="AP71" s="149"/>
      <c r="AQ71" s="149"/>
      <c r="AR71" s="149"/>
      <c r="AS71" s="149"/>
      <c r="AT71" s="147">
        <v>1</v>
      </c>
      <c r="AU71" s="148"/>
    </row>
    <row r="72" spans="1:70" ht="67.5" customHeight="1">
      <c r="F72" s="47"/>
      <c r="G72" s="47"/>
      <c r="AK72" s="149" t="s">
        <v>573</v>
      </c>
      <c r="AL72" s="149"/>
      <c r="AM72" s="149"/>
      <c r="AN72" s="149"/>
      <c r="AO72" s="149"/>
      <c r="AP72" s="149"/>
      <c r="AQ72" s="149"/>
      <c r="AR72" s="149"/>
      <c r="AS72" s="149"/>
      <c r="AT72" s="147">
        <v>1</v>
      </c>
      <c r="AU72" s="148"/>
    </row>
    <row r="73" spans="1:70" s="68" customFormat="1" ht="59.2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149" t="s">
        <v>574</v>
      </c>
      <c r="AL73" s="149"/>
      <c r="AM73" s="149"/>
      <c r="AN73" s="149"/>
      <c r="AO73" s="149"/>
      <c r="AP73" s="149"/>
      <c r="AQ73" s="149"/>
      <c r="AR73" s="149"/>
      <c r="AS73" s="149"/>
      <c r="AT73" s="147">
        <v>1</v>
      </c>
      <c r="AU73" s="148"/>
    </row>
    <row r="74" spans="1:70" s="68" customFormat="1" ht="44.25" customHeight="1">
      <c r="A74" s="47"/>
      <c r="B74" s="47"/>
      <c r="C74" s="47"/>
      <c r="D74" s="47"/>
      <c r="E74" s="47"/>
      <c r="F74" s="47"/>
      <c r="G74" s="47"/>
      <c r="H74" s="47"/>
      <c r="I74" s="47"/>
      <c r="J74" s="47"/>
      <c r="K74" s="47"/>
      <c r="L74" s="47"/>
      <c r="M74" s="47" t="s">
        <v>57</v>
      </c>
      <c r="N74" s="47"/>
      <c r="O74" s="47"/>
      <c r="P74" s="47"/>
      <c r="Q74" s="47"/>
      <c r="R74" s="47"/>
      <c r="S74" s="47"/>
      <c r="T74" s="47"/>
      <c r="U74" s="47"/>
      <c r="V74" s="47"/>
      <c r="W74" s="47"/>
      <c r="X74" s="47"/>
      <c r="Y74" s="47"/>
      <c r="Z74" s="47"/>
      <c r="AA74" s="47"/>
      <c r="AB74" s="47"/>
      <c r="AC74" s="47"/>
      <c r="AD74" s="47"/>
      <c r="AE74" s="47"/>
      <c r="AF74" s="47"/>
      <c r="AG74" s="47"/>
      <c r="AH74" s="47"/>
      <c r="AI74" s="47"/>
      <c r="AJ74" s="47"/>
      <c r="AK74" s="149" t="s">
        <v>575</v>
      </c>
      <c r="AL74" s="149"/>
      <c r="AM74" s="149"/>
      <c r="AN74" s="149"/>
      <c r="AO74" s="149"/>
      <c r="AP74" s="149"/>
      <c r="AQ74" s="149"/>
      <c r="AR74" s="149"/>
      <c r="AS74" s="149"/>
      <c r="AT74" s="147">
        <v>1</v>
      </c>
      <c r="AU74" s="148"/>
    </row>
    <row r="75" spans="1:70" s="68" customFormat="1" ht="48" customHeight="1">
      <c r="A75" s="47"/>
      <c r="B75" s="47"/>
      <c r="C75" s="47"/>
      <c r="D75" s="47"/>
      <c r="E75" s="47"/>
      <c r="F75" s="47"/>
      <c r="G75" s="47"/>
      <c r="H75" s="47"/>
      <c r="I75" s="47"/>
      <c r="J75" s="47"/>
      <c r="K75" s="47"/>
      <c r="L75" s="47"/>
      <c r="M75" s="47" t="s">
        <v>563</v>
      </c>
      <c r="N75" s="47" t="s">
        <v>564</v>
      </c>
      <c r="O75" s="47" t="s">
        <v>565</v>
      </c>
      <c r="P75" s="47"/>
      <c r="Q75" s="47"/>
      <c r="R75" s="47"/>
      <c r="S75" s="47"/>
      <c r="T75" s="47"/>
      <c r="U75" s="47"/>
      <c r="V75" s="47"/>
      <c r="W75" s="47"/>
      <c r="X75" s="47"/>
      <c r="Y75" s="47"/>
      <c r="Z75" s="47"/>
      <c r="AA75" s="47"/>
      <c r="AB75" s="47"/>
      <c r="AC75" s="47"/>
      <c r="AD75" s="47"/>
      <c r="AE75" s="47"/>
      <c r="AF75" s="47"/>
      <c r="AG75" s="47"/>
      <c r="AH75" s="47"/>
      <c r="AI75" s="47"/>
      <c r="AJ75" s="47"/>
      <c r="AK75" s="149" t="s">
        <v>576</v>
      </c>
      <c r="AL75" s="149"/>
      <c r="AM75" s="149"/>
      <c r="AN75" s="149"/>
      <c r="AO75" s="149"/>
      <c r="AP75" s="149"/>
      <c r="AQ75" s="149"/>
      <c r="AR75" s="149"/>
      <c r="AS75" s="149"/>
      <c r="AT75" s="147">
        <v>1</v>
      </c>
      <c r="AU75" s="148"/>
    </row>
    <row r="76" spans="1:70" ht="61.5" customHeight="1">
      <c r="F76" s="47"/>
      <c r="G76" s="47"/>
      <c r="AK76" s="149" t="s">
        <v>577</v>
      </c>
      <c r="AL76" s="149"/>
      <c r="AM76" s="149"/>
      <c r="AN76" s="149"/>
      <c r="AO76" s="149"/>
      <c r="AP76" s="149"/>
      <c r="AQ76" s="149"/>
      <c r="AR76" s="149"/>
      <c r="AS76" s="149"/>
      <c r="AT76" s="147">
        <v>1</v>
      </c>
      <c r="AU76" s="148"/>
    </row>
    <row r="77" spans="1:70" ht="47.25" customHeight="1">
      <c r="F77" s="47"/>
      <c r="G77" s="47"/>
      <c r="AK77" s="149" t="s">
        <v>578</v>
      </c>
      <c r="AL77" s="149"/>
      <c r="AM77" s="149"/>
      <c r="AN77" s="149"/>
      <c r="AO77" s="149"/>
      <c r="AP77" s="149"/>
      <c r="AQ77" s="149"/>
      <c r="AR77" s="149"/>
      <c r="AS77" s="149"/>
      <c r="AT77" s="147">
        <v>1</v>
      </c>
      <c r="AU77" s="148"/>
    </row>
    <row r="80" spans="1:70" ht="409.6" customHeight="1">
      <c r="D80" s="200" t="s">
        <v>317</v>
      </c>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2"/>
    </row>
    <row r="81" spans="4:33" ht="89.25" customHeight="1">
      <c r="D81" s="203"/>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5"/>
    </row>
    <row r="82" spans="4:33" ht="14.25" customHeight="1">
      <c r="D82" s="206"/>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8"/>
    </row>
  </sheetData>
  <sheetProtection password="AEE7" sheet="1" objects="1" scenarios="1"/>
  <autoFilter ref="A11:BR63" xr:uid="{FFB908E4-734C-4BD3-A63E-0157EB115E4B}"/>
  <mergeCells count="72">
    <mergeCell ref="A65:B65"/>
    <mergeCell ref="D65:E65"/>
    <mergeCell ref="D80:AG82"/>
    <mergeCell ref="A66:B66"/>
    <mergeCell ref="A67:B67"/>
    <mergeCell ref="D66:E66"/>
    <mergeCell ref="D67:E67"/>
    <mergeCell ref="R10:AD10"/>
    <mergeCell ref="AE10:AK10"/>
    <mergeCell ref="AL10:AR10"/>
    <mergeCell ref="B17:B20"/>
    <mergeCell ref="P10:P11"/>
    <mergeCell ref="A9:F9"/>
    <mergeCell ref="G9:BH9"/>
    <mergeCell ref="A10:A11"/>
    <mergeCell ref="B10:B11"/>
    <mergeCell ref="D10:D11"/>
    <mergeCell ref="E10:E11"/>
    <mergeCell ref="F10:F11"/>
    <mergeCell ref="G10:G11"/>
    <mergeCell ref="H10:H11"/>
    <mergeCell ref="I10:K10"/>
    <mergeCell ref="AS10:AY10"/>
    <mergeCell ref="AZ10:BF10"/>
    <mergeCell ref="BG10:BG11"/>
    <mergeCell ref="BH10:BH11"/>
    <mergeCell ref="L10:O10"/>
    <mergeCell ref="Q10:Q11"/>
    <mergeCell ref="A7:D7"/>
    <mergeCell ref="E7:AD7"/>
    <mergeCell ref="AE7:AK7"/>
    <mergeCell ref="AL7:BH7"/>
    <mergeCell ref="A8:AD8"/>
    <mergeCell ref="AE8:BH8"/>
    <mergeCell ref="A5:D5"/>
    <mergeCell ref="E5:AS5"/>
    <mergeCell ref="AT5:AY5"/>
    <mergeCell ref="AZ5:BH5"/>
    <mergeCell ref="A6:D6"/>
    <mergeCell ref="E6:BH6"/>
    <mergeCell ref="A1:D2"/>
    <mergeCell ref="E1:BH1"/>
    <mergeCell ref="E2:BG2"/>
    <mergeCell ref="A3:BH3"/>
    <mergeCell ref="A4:D4"/>
    <mergeCell ref="E4:Q4"/>
    <mergeCell ref="R4:AD4"/>
    <mergeCell ref="AE4:BH4"/>
    <mergeCell ref="A12:A16"/>
    <mergeCell ref="B12:B16"/>
    <mergeCell ref="A17:A63"/>
    <mergeCell ref="B57:B59"/>
    <mergeCell ref="B21:B26"/>
    <mergeCell ref="B60:B62"/>
    <mergeCell ref="B27:B32"/>
    <mergeCell ref="B33:B36"/>
    <mergeCell ref="B37:B38"/>
    <mergeCell ref="B39:B53"/>
    <mergeCell ref="B54:B56"/>
    <mergeCell ref="AK76:AS76"/>
    <mergeCell ref="AK77:AS77"/>
    <mergeCell ref="AT65:AU65"/>
    <mergeCell ref="AK71:AS71"/>
    <mergeCell ref="AK72:AS72"/>
    <mergeCell ref="AK73:AS73"/>
    <mergeCell ref="AK74:AS74"/>
    <mergeCell ref="AK75:AS75"/>
    <mergeCell ref="AK65:AS66"/>
    <mergeCell ref="AK67:AS67"/>
    <mergeCell ref="AK68:AS68"/>
    <mergeCell ref="AK69:AS69"/>
    <mergeCell ref="AK70:AS70"/>
  </mergeCells>
  <printOptions horizontalCentered="1"/>
  <pageMargins left="0.11811023622047245" right="0.11811023622047245" top="0.15748031496062992" bottom="0.55118110236220474" header="0.31496062992125984" footer="0.31496062992125984"/>
  <pageSetup paperSize="5" scale="39" fitToWidth="2" fitToHeight="0" orientation="landscape" r:id="rId1"/>
  <headerFooter scaleWithDoc="0" alignWithMargins="0">
    <oddFooter>&amp;L&amp;"Arial,Negrita"&amp;8Página: &amp;P de &amp;N&amp;R&amp;"Arial,Negrita"&amp;8 2023-01-05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opLeftCell="A13" zoomScale="44" zoomScaleNormal="44" workbookViewId="0">
      <selection activeCell="P8" sqref="P8"/>
    </sheetView>
  </sheetViews>
  <sheetFormatPr baseColWidth="10" defaultColWidth="11.42578125" defaultRowHeight="25.5"/>
  <cols>
    <col min="1" max="1" width="3.42578125" style="12" customWidth="1"/>
    <col min="2" max="2" width="26.85546875" style="12" customWidth="1"/>
    <col min="3" max="3" width="54.85546875" style="44" customWidth="1"/>
    <col min="4" max="5" width="37.42578125" style="26" customWidth="1"/>
    <col min="6" max="6" width="158.7109375" style="45" customWidth="1"/>
    <col min="7" max="7" width="33" style="42" customWidth="1"/>
    <col min="8" max="8" width="24" style="43" customWidth="1"/>
    <col min="9" max="9" width="0.42578125" style="46" customWidth="1"/>
    <col min="10" max="10" width="1.85546875" style="46" customWidth="1"/>
    <col min="11" max="11" width="11.42578125" style="12" customWidth="1"/>
    <col min="12" max="16384" width="11.42578125" style="12"/>
  </cols>
  <sheetData>
    <row r="1" spans="1:11" ht="15" thickBot="1">
      <c r="A1" s="226"/>
      <c r="B1" s="11"/>
      <c r="C1" s="227"/>
      <c r="D1" s="227"/>
      <c r="E1" s="227"/>
      <c r="F1" s="227"/>
      <c r="G1" s="227"/>
      <c r="H1" s="227"/>
      <c r="I1" s="227"/>
      <c r="J1" s="227"/>
      <c r="K1" s="227"/>
    </row>
    <row r="2" spans="1:11" ht="45.75" thickBot="1">
      <c r="A2" s="226"/>
      <c r="B2" s="228" t="s">
        <v>322</v>
      </c>
      <c r="C2" s="229"/>
      <c r="D2" s="229"/>
      <c r="E2" s="229"/>
      <c r="F2" s="229"/>
      <c r="G2" s="229"/>
      <c r="H2" s="229"/>
      <c r="I2" s="229"/>
      <c r="J2" s="229"/>
    </row>
    <row r="3" spans="1:11" ht="36" thickBot="1">
      <c r="A3" s="226"/>
      <c r="B3" s="230" t="s">
        <v>323</v>
      </c>
      <c r="C3" s="231"/>
      <c r="D3" s="231"/>
      <c r="E3" s="231"/>
      <c r="F3" s="231"/>
      <c r="G3" s="231"/>
      <c r="H3" s="231"/>
      <c r="I3" s="231"/>
      <c r="J3" s="231"/>
    </row>
    <row r="4" spans="1:11" ht="14.25">
      <c r="A4" s="226"/>
      <c r="B4" s="232" t="s">
        <v>324</v>
      </c>
      <c r="C4" s="234" t="s">
        <v>325</v>
      </c>
      <c r="D4" s="236" t="s">
        <v>326</v>
      </c>
      <c r="E4" s="238" t="s">
        <v>327</v>
      </c>
      <c r="F4" s="234" t="s">
        <v>328</v>
      </c>
      <c r="G4" s="240" t="s">
        <v>329</v>
      </c>
      <c r="H4" s="217" t="s">
        <v>330</v>
      </c>
      <c r="I4" s="242"/>
      <c r="J4" s="243"/>
    </row>
    <row r="5" spans="1:11" ht="51" customHeight="1" thickBot="1">
      <c r="A5" s="226"/>
      <c r="B5" s="233"/>
      <c r="C5" s="235"/>
      <c r="D5" s="237"/>
      <c r="E5" s="239"/>
      <c r="F5" s="235"/>
      <c r="G5" s="241"/>
      <c r="H5" s="218"/>
      <c r="I5" s="242"/>
      <c r="J5" s="243"/>
    </row>
    <row r="6" spans="1:11" s="17" customFormat="1" ht="178.5">
      <c r="A6" s="226"/>
      <c r="B6" s="244" t="s">
        <v>331</v>
      </c>
      <c r="C6" s="246" t="s">
        <v>332</v>
      </c>
      <c r="D6" s="13" t="s">
        <v>333</v>
      </c>
      <c r="E6" s="13" t="s">
        <v>334</v>
      </c>
      <c r="F6" s="14" t="s">
        <v>335</v>
      </c>
      <c r="G6" s="15" t="s">
        <v>336</v>
      </c>
      <c r="H6" s="16" t="s">
        <v>337</v>
      </c>
      <c r="I6" s="242"/>
      <c r="J6" s="243"/>
    </row>
    <row r="7" spans="1:11" s="17" customFormat="1" ht="114.75" customHeight="1" thickBot="1">
      <c r="A7" s="226"/>
      <c r="B7" s="244"/>
      <c r="C7" s="247"/>
      <c r="D7" s="18" t="s">
        <v>338</v>
      </c>
      <c r="E7" s="18" t="s">
        <v>339</v>
      </c>
      <c r="F7" s="19" t="s">
        <v>340</v>
      </c>
      <c r="G7" s="20" t="s">
        <v>336</v>
      </c>
      <c r="H7" s="21" t="s">
        <v>337</v>
      </c>
      <c r="I7" s="242"/>
      <c r="J7" s="243"/>
    </row>
    <row r="8" spans="1:11" s="17" customFormat="1" ht="92.25" customHeight="1" thickBot="1">
      <c r="A8" s="226"/>
      <c r="B8" s="244"/>
      <c r="C8" s="22" t="s">
        <v>341</v>
      </c>
      <c r="D8" s="18" t="s">
        <v>342</v>
      </c>
      <c r="E8" s="23" t="s">
        <v>343</v>
      </c>
      <c r="F8" s="24" t="s">
        <v>344</v>
      </c>
      <c r="G8" s="20" t="s">
        <v>336</v>
      </c>
      <c r="H8" s="25" t="s">
        <v>337</v>
      </c>
      <c r="I8" s="242"/>
      <c r="J8" s="243"/>
    </row>
    <row r="9" spans="1:11" s="17" customFormat="1" ht="116.25" customHeight="1" thickBot="1">
      <c r="A9" s="226"/>
      <c r="B9" s="244"/>
      <c r="C9" s="22" t="s">
        <v>345</v>
      </c>
      <c r="D9" s="18" t="s">
        <v>346</v>
      </c>
      <c r="E9" s="23" t="s">
        <v>347</v>
      </c>
      <c r="F9" s="24" t="s">
        <v>348</v>
      </c>
      <c r="G9" s="20" t="s">
        <v>336</v>
      </c>
      <c r="H9" s="25" t="s">
        <v>337</v>
      </c>
      <c r="I9" s="242"/>
      <c r="J9" s="243"/>
    </row>
    <row r="10" spans="1:11" s="17" customFormat="1" ht="125.25" customHeight="1" thickBot="1">
      <c r="A10" s="226"/>
      <c r="B10" s="244"/>
      <c r="C10" s="22" t="s">
        <v>349</v>
      </c>
      <c r="D10" s="26" t="s">
        <v>350</v>
      </c>
      <c r="E10" s="27" t="s">
        <v>351</v>
      </c>
      <c r="F10" s="19" t="s">
        <v>352</v>
      </c>
      <c r="G10" s="20" t="s">
        <v>336</v>
      </c>
      <c r="H10" s="21" t="s">
        <v>337</v>
      </c>
      <c r="I10" s="242"/>
      <c r="J10" s="243"/>
    </row>
    <row r="11" spans="1:11" ht="123" customHeight="1" thickBot="1">
      <c r="A11" s="226"/>
      <c r="B11" s="244"/>
      <c r="C11" s="28" t="s">
        <v>353</v>
      </c>
      <c r="D11" s="18" t="s">
        <v>354</v>
      </c>
      <c r="E11" s="18" t="s">
        <v>355</v>
      </c>
      <c r="F11" s="19" t="s">
        <v>356</v>
      </c>
      <c r="G11" s="20" t="s">
        <v>336</v>
      </c>
      <c r="H11" s="21" t="s">
        <v>337</v>
      </c>
      <c r="I11" s="242"/>
      <c r="J11" s="243"/>
    </row>
    <row r="12" spans="1:11" ht="135.75" customHeight="1" thickBot="1">
      <c r="A12" s="226"/>
      <c r="B12" s="244"/>
      <c r="C12" s="28" t="s">
        <v>357</v>
      </c>
      <c r="D12" s="27" t="s">
        <v>358</v>
      </c>
      <c r="E12" s="27" t="s">
        <v>359</v>
      </c>
      <c r="F12" s="19" t="s">
        <v>360</v>
      </c>
      <c r="G12" s="20" t="s">
        <v>336</v>
      </c>
      <c r="H12" s="21" t="s">
        <v>337</v>
      </c>
      <c r="I12" s="242"/>
      <c r="J12" s="243"/>
    </row>
    <row r="13" spans="1:11" ht="133.5" customHeight="1" thickBot="1">
      <c r="A13" s="226"/>
      <c r="B13" s="245"/>
      <c r="C13" s="28" t="s">
        <v>361</v>
      </c>
      <c r="D13" s="27" t="s">
        <v>362</v>
      </c>
      <c r="E13" s="27" t="s">
        <v>363</v>
      </c>
      <c r="F13" s="19" t="s">
        <v>364</v>
      </c>
      <c r="G13" s="20" t="s">
        <v>336</v>
      </c>
      <c r="H13" s="29" t="s">
        <v>365</v>
      </c>
      <c r="I13" s="242"/>
      <c r="J13" s="243"/>
    </row>
    <row r="14" spans="1:11" s="17" customFormat="1" ht="102">
      <c r="A14" s="226"/>
      <c r="B14" s="248" t="s">
        <v>366</v>
      </c>
      <c r="C14" s="219" t="s">
        <v>367</v>
      </c>
      <c r="D14" s="30" t="s">
        <v>368</v>
      </c>
      <c r="E14" s="30" t="s">
        <v>369</v>
      </c>
      <c r="F14" s="14" t="s">
        <v>370</v>
      </c>
      <c r="G14" s="15" t="s">
        <v>336</v>
      </c>
      <c r="H14" s="16" t="s">
        <v>337</v>
      </c>
      <c r="I14" s="242"/>
      <c r="J14" s="243"/>
    </row>
    <row r="15" spans="1:11" s="17" customFormat="1" ht="153.75" thickBot="1">
      <c r="A15" s="226"/>
      <c r="B15" s="249"/>
      <c r="C15" s="220"/>
      <c r="D15" s="27" t="s">
        <v>368</v>
      </c>
      <c r="E15" s="27" t="s">
        <v>371</v>
      </c>
      <c r="F15" s="19" t="s">
        <v>372</v>
      </c>
      <c r="G15" s="20" t="s">
        <v>336</v>
      </c>
      <c r="H15" s="21" t="s">
        <v>337</v>
      </c>
      <c r="I15" s="242"/>
      <c r="J15" s="243"/>
    </row>
    <row r="16" spans="1:11" ht="102">
      <c r="A16" s="226"/>
      <c r="B16" s="249"/>
      <c r="C16" s="219" t="s">
        <v>373</v>
      </c>
      <c r="D16" s="30" t="s">
        <v>374</v>
      </c>
      <c r="E16" s="30" t="s">
        <v>375</v>
      </c>
      <c r="F16" s="14" t="s">
        <v>376</v>
      </c>
      <c r="G16" s="15" t="s">
        <v>336</v>
      </c>
      <c r="H16" s="16" t="s">
        <v>337</v>
      </c>
      <c r="I16" s="242"/>
      <c r="J16" s="243"/>
    </row>
    <row r="17" spans="1:10" ht="102.75" thickBot="1">
      <c r="A17" s="226"/>
      <c r="B17" s="249"/>
      <c r="C17" s="220"/>
      <c r="D17" s="27" t="s">
        <v>374</v>
      </c>
      <c r="E17" s="27" t="s">
        <v>377</v>
      </c>
      <c r="F17" s="19" t="s">
        <v>378</v>
      </c>
      <c r="G17" s="20" t="s">
        <v>336</v>
      </c>
      <c r="H17" s="21" t="s">
        <v>337</v>
      </c>
      <c r="I17" s="242"/>
      <c r="J17" s="243"/>
    </row>
    <row r="18" spans="1:10" ht="102">
      <c r="A18" s="226"/>
      <c r="B18" s="249"/>
      <c r="C18" s="219" t="s">
        <v>379</v>
      </c>
      <c r="D18" s="30" t="s">
        <v>380</v>
      </c>
      <c r="E18" s="30" t="s">
        <v>381</v>
      </c>
      <c r="F18" s="14" t="s">
        <v>382</v>
      </c>
      <c r="G18" s="15" t="s">
        <v>336</v>
      </c>
      <c r="H18" s="16" t="s">
        <v>337</v>
      </c>
      <c r="I18" s="242"/>
      <c r="J18" s="243"/>
    </row>
    <row r="19" spans="1:10" s="17" customFormat="1" ht="117.75" customHeight="1" thickBot="1">
      <c r="A19" s="226"/>
      <c r="B19" s="249"/>
      <c r="C19" s="220"/>
      <c r="D19" s="27" t="s">
        <v>380</v>
      </c>
      <c r="E19" s="27" t="s">
        <v>383</v>
      </c>
      <c r="F19" s="19" t="s">
        <v>384</v>
      </c>
      <c r="G19" s="20" t="s">
        <v>336</v>
      </c>
      <c r="H19" s="29" t="s">
        <v>365</v>
      </c>
      <c r="I19" s="242"/>
      <c r="J19" s="243"/>
    </row>
    <row r="20" spans="1:10" s="17" customFormat="1" ht="147" customHeight="1" thickBot="1">
      <c r="A20" s="226"/>
      <c r="B20" s="249"/>
      <c r="C20" s="221" t="s">
        <v>385</v>
      </c>
      <c r="D20" s="27" t="s">
        <v>386</v>
      </c>
      <c r="E20" s="27" t="s">
        <v>387</v>
      </c>
      <c r="F20" s="19" t="s">
        <v>388</v>
      </c>
      <c r="G20" s="20" t="s">
        <v>336</v>
      </c>
      <c r="H20" s="21" t="s">
        <v>337</v>
      </c>
      <c r="I20" s="242"/>
      <c r="J20" s="243"/>
    </row>
    <row r="21" spans="1:10" ht="153.75" thickBot="1">
      <c r="A21" s="226"/>
      <c r="B21" s="249"/>
      <c r="C21" s="221"/>
      <c r="D21" s="18" t="s">
        <v>389</v>
      </c>
      <c r="E21" s="27" t="s">
        <v>390</v>
      </c>
      <c r="F21" s="19" t="s">
        <v>391</v>
      </c>
      <c r="G21" s="20" t="s">
        <v>336</v>
      </c>
      <c r="H21" s="21" t="s">
        <v>337</v>
      </c>
      <c r="I21" s="242"/>
      <c r="J21" s="243"/>
    </row>
    <row r="22" spans="1:10" ht="128.25" thickBot="1">
      <c r="A22" s="226"/>
      <c r="B22" s="249"/>
      <c r="C22" s="222"/>
      <c r="D22" s="31" t="s">
        <v>389</v>
      </c>
      <c r="E22" s="27" t="s">
        <v>392</v>
      </c>
      <c r="F22" s="19" t="s">
        <v>393</v>
      </c>
      <c r="G22" s="20" t="s">
        <v>336</v>
      </c>
      <c r="H22" s="21" t="s">
        <v>337</v>
      </c>
      <c r="I22" s="242"/>
      <c r="J22" s="243"/>
    </row>
    <row r="23" spans="1:10" ht="128.25" thickBot="1">
      <c r="A23" s="226"/>
      <c r="B23" s="223" t="s">
        <v>394</v>
      </c>
      <c r="C23" s="22" t="s">
        <v>395</v>
      </c>
      <c r="D23" s="18" t="s">
        <v>396</v>
      </c>
      <c r="E23" s="18" t="s">
        <v>397</v>
      </c>
      <c r="F23" s="19" t="s">
        <v>398</v>
      </c>
      <c r="G23" s="20" t="s">
        <v>336</v>
      </c>
      <c r="H23" s="21" t="s">
        <v>337</v>
      </c>
      <c r="I23" s="242"/>
      <c r="J23" s="243"/>
    </row>
    <row r="24" spans="1:10" s="17" customFormat="1" ht="102.75" thickBot="1">
      <c r="A24" s="226"/>
      <c r="B24" s="223"/>
      <c r="C24" s="222" t="s">
        <v>399</v>
      </c>
      <c r="D24" s="18" t="s">
        <v>400</v>
      </c>
      <c r="E24" s="18" t="s">
        <v>401</v>
      </c>
      <c r="F24" s="19" t="s">
        <v>402</v>
      </c>
      <c r="G24" s="20" t="s">
        <v>336</v>
      </c>
      <c r="H24" s="21" t="s">
        <v>337</v>
      </c>
      <c r="I24" s="242"/>
      <c r="J24" s="243"/>
    </row>
    <row r="25" spans="1:10" s="17" customFormat="1" ht="113.25" customHeight="1" thickBot="1">
      <c r="A25" s="226"/>
      <c r="B25" s="223"/>
      <c r="C25" s="222"/>
      <c r="D25" s="26" t="s">
        <v>403</v>
      </c>
      <c r="E25" s="27" t="s">
        <v>404</v>
      </c>
      <c r="F25" s="19" t="s">
        <v>405</v>
      </c>
      <c r="G25" s="20" t="s">
        <v>336</v>
      </c>
      <c r="H25" s="21" t="s">
        <v>337</v>
      </c>
      <c r="I25" s="242"/>
      <c r="J25" s="243"/>
    </row>
    <row r="26" spans="1:10" ht="112.5" customHeight="1">
      <c r="A26" s="226"/>
      <c r="B26" s="223"/>
      <c r="C26" s="221" t="s">
        <v>406</v>
      </c>
      <c r="D26" s="30" t="s">
        <v>407</v>
      </c>
      <c r="E26" s="30" t="s">
        <v>408</v>
      </c>
      <c r="F26" s="14" t="s">
        <v>409</v>
      </c>
      <c r="G26" s="15" t="s">
        <v>336</v>
      </c>
      <c r="H26" s="16" t="s">
        <v>337</v>
      </c>
      <c r="I26" s="242"/>
      <c r="J26" s="243"/>
    </row>
    <row r="27" spans="1:10" ht="109.5" customHeight="1" thickBot="1">
      <c r="B27" s="223"/>
      <c r="C27" s="225"/>
      <c r="D27" s="27" t="s">
        <v>407</v>
      </c>
      <c r="E27" s="27" t="s">
        <v>410</v>
      </c>
      <c r="F27" s="19" t="s">
        <v>411</v>
      </c>
      <c r="G27" s="20" t="s">
        <v>336</v>
      </c>
      <c r="H27" s="21" t="s">
        <v>337</v>
      </c>
      <c r="I27" s="242"/>
      <c r="J27" s="243"/>
    </row>
    <row r="28" spans="1:10" ht="102.75" thickBot="1">
      <c r="B28" s="223"/>
      <c r="C28" s="22" t="s">
        <v>412</v>
      </c>
      <c r="D28" s="27" t="s">
        <v>413</v>
      </c>
      <c r="E28" s="27" t="s">
        <v>414</v>
      </c>
      <c r="F28" s="19" t="s">
        <v>415</v>
      </c>
      <c r="G28" s="20" t="s">
        <v>336</v>
      </c>
      <c r="H28" s="21" t="s">
        <v>337</v>
      </c>
      <c r="I28" s="242"/>
      <c r="J28" s="243"/>
    </row>
    <row r="29" spans="1:10" ht="128.25" thickBot="1">
      <c r="B29" s="223"/>
      <c r="C29" s="22" t="s">
        <v>416</v>
      </c>
      <c r="D29" s="27" t="s">
        <v>417</v>
      </c>
      <c r="E29" s="32" t="s">
        <v>418</v>
      </c>
      <c r="F29" s="24" t="s">
        <v>419</v>
      </c>
      <c r="G29" s="20" t="s">
        <v>336</v>
      </c>
      <c r="H29" s="25" t="s">
        <v>337</v>
      </c>
      <c r="I29" s="242"/>
      <c r="J29" s="243"/>
    </row>
    <row r="30" spans="1:10" ht="102.75" thickBot="1">
      <c r="B30" s="224"/>
      <c r="C30" s="22" t="s">
        <v>357</v>
      </c>
      <c r="D30" s="33" t="s">
        <v>420</v>
      </c>
      <c r="E30" s="34" t="s">
        <v>421</v>
      </c>
      <c r="F30" s="35" t="s">
        <v>422</v>
      </c>
      <c r="G30" s="36" t="s">
        <v>336</v>
      </c>
      <c r="H30" s="37" t="s">
        <v>337</v>
      </c>
      <c r="I30" s="242"/>
      <c r="J30" s="243"/>
    </row>
    <row r="31" spans="1:10" ht="159" customHeight="1" thickBot="1">
      <c r="B31" s="215" t="s">
        <v>534</v>
      </c>
      <c r="C31" s="22" t="s">
        <v>423</v>
      </c>
      <c r="D31" s="33" t="s">
        <v>424</v>
      </c>
      <c r="E31" s="33" t="s">
        <v>425</v>
      </c>
      <c r="F31" s="38" t="s">
        <v>426</v>
      </c>
      <c r="G31" s="36" t="s">
        <v>336</v>
      </c>
      <c r="H31" s="39" t="s">
        <v>337</v>
      </c>
      <c r="I31" s="242"/>
      <c r="J31" s="243"/>
    </row>
    <row r="32" spans="1:10" ht="200.25" customHeight="1" thickBot="1">
      <c r="B32" s="216"/>
      <c r="C32" s="22" t="s">
        <v>427</v>
      </c>
      <c r="D32" s="27" t="s">
        <v>428</v>
      </c>
      <c r="E32" s="27" t="s">
        <v>429</v>
      </c>
      <c r="F32" s="19" t="s">
        <v>430</v>
      </c>
      <c r="G32" s="20" t="s">
        <v>336</v>
      </c>
      <c r="H32" s="21" t="s">
        <v>337</v>
      </c>
      <c r="I32" s="12"/>
      <c r="J32" s="40"/>
    </row>
    <row r="33" spans="3:10">
      <c r="C33" s="41"/>
      <c r="F33" s="12"/>
      <c r="I33" s="12"/>
      <c r="J33" s="12"/>
    </row>
  </sheetData>
  <sheetProtection password="AEE7" sheet="1" objects="1" scenarios="1"/>
  <mergeCells count="24">
    <mergeCell ref="A1:A26"/>
    <mergeCell ref="C1:K1"/>
    <mergeCell ref="B2:J2"/>
    <mergeCell ref="B3:J3"/>
    <mergeCell ref="B4:B5"/>
    <mergeCell ref="C4:C5"/>
    <mergeCell ref="D4:D5"/>
    <mergeCell ref="E4:E5"/>
    <mergeCell ref="F4:F5"/>
    <mergeCell ref="G4:G5"/>
    <mergeCell ref="I4:I31"/>
    <mergeCell ref="J4:J31"/>
    <mergeCell ref="B6:B13"/>
    <mergeCell ref="C6:C7"/>
    <mergeCell ref="B14:B22"/>
    <mergeCell ref="C14:C15"/>
    <mergeCell ref="B31:B32"/>
    <mergeCell ref="H4:H5"/>
    <mergeCell ref="C16:C17"/>
    <mergeCell ref="C18:C19"/>
    <mergeCell ref="C20:C22"/>
    <mergeCell ref="B23:B30"/>
    <mergeCell ref="C24:C25"/>
    <mergeCell ref="C26:C27"/>
  </mergeCells>
  <printOptions horizontalCentered="1"/>
  <pageMargins left="0.11811023622047245" right="0.11811023622047245" top="0.15748031496062992" bottom="0.55118110236220474" header="0.31496062992125984" footer="0.31496062992125984"/>
  <pageSetup paperSize="5"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3AD3-43A8-4012-86F9-0B29A69577A3}">
  <dimension ref="A1:AC23"/>
  <sheetViews>
    <sheetView tabSelected="1" topLeftCell="X1" workbookViewId="0">
      <selection activeCell="Y14" sqref="Y14:AB14"/>
    </sheetView>
  </sheetViews>
  <sheetFormatPr baseColWidth="10" defaultColWidth="9.140625" defaultRowHeight="15"/>
  <cols>
    <col min="1" max="1" width="4.7109375" bestFit="1" customWidth="1"/>
    <col min="2" max="2" width="16.85546875" bestFit="1" customWidth="1"/>
    <col min="3" max="3" width="8.85546875" bestFit="1" customWidth="1"/>
    <col min="4" max="4" width="1.140625" bestFit="1" customWidth="1"/>
    <col min="5" max="5" width="25.140625" bestFit="1" customWidth="1"/>
    <col min="6" max="6" width="10.85546875" bestFit="1" customWidth="1"/>
    <col min="7" max="8" width="16.85546875" bestFit="1" customWidth="1"/>
    <col min="9" max="9" width="8.85546875" bestFit="1" customWidth="1"/>
    <col min="10" max="10" width="16" bestFit="1" customWidth="1"/>
    <col min="11" max="11" width="0.28515625" bestFit="1" customWidth="1"/>
    <col min="12" max="12" width="16" bestFit="1" customWidth="1"/>
    <col min="13" max="13" width="0.7109375" bestFit="1" customWidth="1"/>
    <col min="14" max="14" width="16.140625" bestFit="1" customWidth="1"/>
    <col min="15" max="15" width="12.5703125" bestFit="1" customWidth="1"/>
    <col min="16" max="16" width="4.42578125" bestFit="1" customWidth="1"/>
    <col min="17" max="17" width="20.85546875" bestFit="1" customWidth="1"/>
    <col min="18" max="18" width="16.85546875" bestFit="1" customWidth="1"/>
    <col min="19" max="19" width="17" bestFit="1" customWidth="1"/>
    <col min="20" max="20" width="20.85546875" bestFit="1" customWidth="1"/>
    <col min="21" max="21" width="22.140625" bestFit="1" customWidth="1"/>
    <col min="22" max="22" width="12.5703125" bestFit="1" customWidth="1"/>
    <col min="23" max="23" width="55.28515625" bestFit="1" customWidth="1"/>
    <col min="24" max="24" width="25.85546875" bestFit="1" customWidth="1"/>
    <col min="25" max="25" width="15.85546875" bestFit="1" customWidth="1"/>
    <col min="26" max="26" width="18.28515625" bestFit="1" customWidth="1"/>
    <col min="27" max="27" width="65.5703125" bestFit="1" customWidth="1"/>
    <col min="28" max="28" width="65.7109375" bestFit="1" customWidth="1"/>
    <col min="29" max="29" width="4.7109375" bestFit="1" customWidth="1"/>
    <col min="257" max="257" width="4.7109375" bestFit="1" customWidth="1"/>
    <col min="258" max="258" width="16.85546875" bestFit="1" customWidth="1"/>
    <col min="259" max="259" width="8.85546875" bestFit="1" customWidth="1"/>
    <col min="260" max="260" width="1.140625" bestFit="1" customWidth="1"/>
    <col min="261" max="261" width="25.140625" bestFit="1" customWidth="1"/>
    <col min="262" max="262" width="10.85546875" bestFit="1" customWidth="1"/>
    <col min="263" max="264" width="16.85546875" bestFit="1" customWidth="1"/>
    <col min="265" max="265" width="8.85546875" bestFit="1" customWidth="1"/>
    <col min="266" max="266" width="16" bestFit="1" customWidth="1"/>
    <col min="267" max="267" width="0.28515625" bestFit="1" customWidth="1"/>
    <col min="268" max="268" width="16" bestFit="1" customWidth="1"/>
    <col min="269" max="269" width="0.7109375" bestFit="1" customWidth="1"/>
    <col min="270" max="270" width="16.140625" bestFit="1" customWidth="1"/>
    <col min="271" max="271" width="12.5703125" bestFit="1" customWidth="1"/>
    <col min="272" max="272" width="4.42578125" bestFit="1" customWidth="1"/>
    <col min="273" max="273" width="20.85546875" bestFit="1" customWidth="1"/>
    <col min="274" max="274" width="16.85546875" bestFit="1" customWidth="1"/>
    <col min="275" max="275" width="17" bestFit="1" customWidth="1"/>
    <col min="276" max="276" width="20.85546875" bestFit="1" customWidth="1"/>
    <col min="277" max="277" width="22.140625" bestFit="1" customWidth="1"/>
    <col min="278" max="278" width="12.5703125" bestFit="1" customWidth="1"/>
    <col min="279" max="279" width="55.28515625" bestFit="1" customWidth="1"/>
    <col min="280" max="280" width="25.85546875" bestFit="1" customWidth="1"/>
    <col min="281" max="281" width="15.85546875" bestFit="1" customWidth="1"/>
    <col min="282" max="282" width="18.28515625" bestFit="1" customWidth="1"/>
    <col min="283" max="283" width="65.5703125" bestFit="1" customWidth="1"/>
    <col min="284" max="284" width="65.7109375" bestFit="1" customWidth="1"/>
    <col min="285" max="285" width="4.7109375" bestFit="1" customWidth="1"/>
    <col min="513" max="513" width="4.7109375" bestFit="1" customWidth="1"/>
    <col min="514" max="514" width="16.85546875" bestFit="1" customWidth="1"/>
    <col min="515" max="515" width="8.85546875" bestFit="1" customWidth="1"/>
    <col min="516" max="516" width="1.140625" bestFit="1" customWidth="1"/>
    <col min="517" max="517" width="25.140625" bestFit="1" customWidth="1"/>
    <col min="518" max="518" width="10.85546875" bestFit="1" customWidth="1"/>
    <col min="519" max="520" width="16.85546875" bestFit="1" customWidth="1"/>
    <col min="521" max="521" width="8.85546875" bestFit="1" customWidth="1"/>
    <col min="522" max="522" width="16" bestFit="1" customWidth="1"/>
    <col min="523" max="523" width="0.28515625" bestFit="1" customWidth="1"/>
    <col min="524" max="524" width="16" bestFit="1" customWidth="1"/>
    <col min="525" max="525" width="0.7109375" bestFit="1" customWidth="1"/>
    <col min="526" max="526" width="16.140625" bestFit="1" customWidth="1"/>
    <col min="527" max="527" width="12.5703125" bestFit="1" customWidth="1"/>
    <col min="528" max="528" width="4.42578125" bestFit="1" customWidth="1"/>
    <col min="529" max="529" width="20.85546875" bestFit="1" customWidth="1"/>
    <col min="530" max="530" width="16.85546875" bestFit="1" customWidth="1"/>
    <col min="531" max="531" width="17" bestFit="1" customWidth="1"/>
    <col min="532" max="532" width="20.85546875" bestFit="1" customWidth="1"/>
    <col min="533" max="533" width="22.140625" bestFit="1" customWidth="1"/>
    <col min="534" max="534" width="12.5703125" bestFit="1" customWidth="1"/>
    <col min="535" max="535" width="55.28515625" bestFit="1" customWidth="1"/>
    <col min="536" max="536" width="25.85546875" bestFit="1" customWidth="1"/>
    <col min="537" max="537" width="15.85546875" bestFit="1" customWidth="1"/>
    <col min="538" max="538" width="18.28515625" bestFit="1" customWidth="1"/>
    <col min="539" max="539" width="65.5703125" bestFit="1" customWidth="1"/>
    <col min="540" max="540" width="65.7109375" bestFit="1" customWidth="1"/>
    <col min="541" max="541" width="4.7109375" bestFit="1" customWidth="1"/>
    <col min="769" max="769" width="4.7109375" bestFit="1" customWidth="1"/>
    <col min="770" max="770" width="16.85546875" bestFit="1" customWidth="1"/>
    <col min="771" max="771" width="8.85546875" bestFit="1" customWidth="1"/>
    <col min="772" max="772" width="1.140625" bestFit="1" customWidth="1"/>
    <col min="773" max="773" width="25.140625" bestFit="1" customWidth="1"/>
    <col min="774" max="774" width="10.85546875" bestFit="1" customWidth="1"/>
    <col min="775" max="776" width="16.85546875" bestFit="1" customWidth="1"/>
    <col min="777" max="777" width="8.85546875" bestFit="1" customWidth="1"/>
    <col min="778" max="778" width="16" bestFit="1" customWidth="1"/>
    <col min="779" max="779" width="0.28515625" bestFit="1" customWidth="1"/>
    <col min="780" max="780" width="16" bestFit="1" customWidth="1"/>
    <col min="781" max="781" width="0.7109375" bestFit="1" customWidth="1"/>
    <col min="782" max="782" width="16.140625" bestFit="1" customWidth="1"/>
    <col min="783" max="783" width="12.5703125" bestFit="1" customWidth="1"/>
    <col min="784" max="784" width="4.42578125" bestFit="1" customWidth="1"/>
    <col min="785" max="785" width="20.85546875" bestFit="1" customWidth="1"/>
    <col min="786" max="786" width="16.85546875" bestFit="1" customWidth="1"/>
    <col min="787" max="787" width="17" bestFit="1" customWidth="1"/>
    <col min="788" max="788" width="20.85546875" bestFit="1" customWidth="1"/>
    <col min="789" max="789" width="22.140625" bestFit="1" customWidth="1"/>
    <col min="790" max="790" width="12.5703125" bestFit="1" customWidth="1"/>
    <col min="791" max="791" width="55.28515625" bestFit="1" customWidth="1"/>
    <col min="792" max="792" width="25.85546875" bestFit="1" customWidth="1"/>
    <col min="793" max="793" width="15.85546875" bestFit="1" customWidth="1"/>
    <col min="794" max="794" width="18.28515625" bestFit="1" customWidth="1"/>
    <col min="795" max="795" width="65.5703125" bestFit="1" customWidth="1"/>
    <col min="796" max="796" width="65.7109375" bestFit="1" customWidth="1"/>
    <col min="797" max="797" width="4.7109375" bestFit="1" customWidth="1"/>
    <col min="1025" max="1025" width="4.7109375" bestFit="1" customWidth="1"/>
    <col min="1026" max="1026" width="16.85546875" bestFit="1" customWidth="1"/>
    <col min="1027" max="1027" width="8.85546875" bestFit="1" customWidth="1"/>
    <col min="1028" max="1028" width="1.140625" bestFit="1" customWidth="1"/>
    <col min="1029" max="1029" width="25.140625" bestFit="1" customWidth="1"/>
    <col min="1030" max="1030" width="10.85546875" bestFit="1" customWidth="1"/>
    <col min="1031" max="1032" width="16.85546875" bestFit="1" customWidth="1"/>
    <col min="1033" max="1033" width="8.85546875" bestFit="1" customWidth="1"/>
    <col min="1034" max="1034" width="16" bestFit="1" customWidth="1"/>
    <col min="1035" max="1035" width="0.28515625" bestFit="1" customWidth="1"/>
    <col min="1036" max="1036" width="16" bestFit="1" customWidth="1"/>
    <col min="1037" max="1037" width="0.7109375" bestFit="1" customWidth="1"/>
    <col min="1038" max="1038" width="16.140625" bestFit="1" customWidth="1"/>
    <col min="1039" max="1039" width="12.5703125" bestFit="1" customWidth="1"/>
    <col min="1040" max="1040" width="4.42578125" bestFit="1" customWidth="1"/>
    <col min="1041" max="1041" width="20.85546875" bestFit="1" customWidth="1"/>
    <col min="1042" max="1042" width="16.85546875" bestFit="1" customWidth="1"/>
    <col min="1043" max="1043" width="17" bestFit="1" customWidth="1"/>
    <col min="1044" max="1044" width="20.85546875" bestFit="1" customWidth="1"/>
    <col min="1045" max="1045" width="22.140625" bestFit="1" customWidth="1"/>
    <col min="1046" max="1046" width="12.5703125" bestFit="1" customWidth="1"/>
    <col min="1047" max="1047" width="55.28515625" bestFit="1" customWidth="1"/>
    <col min="1048" max="1048" width="25.85546875" bestFit="1" customWidth="1"/>
    <col min="1049" max="1049" width="15.85546875" bestFit="1" customWidth="1"/>
    <col min="1050" max="1050" width="18.28515625" bestFit="1" customWidth="1"/>
    <col min="1051" max="1051" width="65.5703125" bestFit="1" customWidth="1"/>
    <col min="1052" max="1052" width="65.7109375" bestFit="1" customWidth="1"/>
    <col min="1053" max="1053" width="4.7109375" bestFit="1" customWidth="1"/>
    <col min="1281" max="1281" width="4.7109375" bestFit="1" customWidth="1"/>
    <col min="1282" max="1282" width="16.85546875" bestFit="1" customWidth="1"/>
    <col min="1283" max="1283" width="8.85546875" bestFit="1" customWidth="1"/>
    <col min="1284" max="1284" width="1.140625" bestFit="1" customWidth="1"/>
    <col min="1285" max="1285" width="25.140625" bestFit="1" customWidth="1"/>
    <col min="1286" max="1286" width="10.85546875" bestFit="1" customWidth="1"/>
    <col min="1287" max="1288" width="16.85546875" bestFit="1" customWidth="1"/>
    <col min="1289" max="1289" width="8.85546875" bestFit="1" customWidth="1"/>
    <col min="1290" max="1290" width="16" bestFit="1" customWidth="1"/>
    <col min="1291" max="1291" width="0.28515625" bestFit="1" customWidth="1"/>
    <col min="1292" max="1292" width="16" bestFit="1" customWidth="1"/>
    <col min="1293" max="1293" width="0.7109375" bestFit="1" customWidth="1"/>
    <col min="1294" max="1294" width="16.140625" bestFit="1" customWidth="1"/>
    <col min="1295" max="1295" width="12.5703125" bestFit="1" customWidth="1"/>
    <col min="1296" max="1296" width="4.42578125" bestFit="1" customWidth="1"/>
    <col min="1297" max="1297" width="20.85546875" bestFit="1" customWidth="1"/>
    <col min="1298" max="1298" width="16.85546875" bestFit="1" customWidth="1"/>
    <col min="1299" max="1299" width="17" bestFit="1" customWidth="1"/>
    <col min="1300" max="1300" width="20.85546875" bestFit="1" customWidth="1"/>
    <col min="1301" max="1301" width="22.140625" bestFit="1" customWidth="1"/>
    <col min="1302" max="1302" width="12.5703125" bestFit="1" customWidth="1"/>
    <col min="1303" max="1303" width="55.28515625" bestFit="1" customWidth="1"/>
    <col min="1304" max="1304" width="25.85546875" bestFit="1" customWidth="1"/>
    <col min="1305" max="1305" width="15.85546875" bestFit="1" customWidth="1"/>
    <col min="1306" max="1306" width="18.28515625" bestFit="1" customWidth="1"/>
    <col min="1307" max="1307" width="65.5703125" bestFit="1" customWidth="1"/>
    <col min="1308" max="1308" width="65.7109375" bestFit="1" customWidth="1"/>
    <col min="1309" max="1309" width="4.7109375" bestFit="1" customWidth="1"/>
    <col min="1537" max="1537" width="4.7109375" bestFit="1" customWidth="1"/>
    <col min="1538" max="1538" width="16.85546875" bestFit="1" customWidth="1"/>
    <col min="1539" max="1539" width="8.85546875" bestFit="1" customWidth="1"/>
    <col min="1540" max="1540" width="1.140625" bestFit="1" customWidth="1"/>
    <col min="1541" max="1541" width="25.140625" bestFit="1" customWidth="1"/>
    <col min="1542" max="1542" width="10.85546875" bestFit="1" customWidth="1"/>
    <col min="1543" max="1544" width="16.85546875" bestFit="1" customWidth="1"/>
    <col min="1545" max="1545" width="8.85546875" bestFit="1" customWidth="1"/>
    <col min="1546" max="1546" width="16" bestFit="1" customWidth="1"/>
    <col min="1547" max="1547" width="0.28515625" bestFit="1" customWidth="1"/>
    <col min="1548" max="1548" width="16" bestFit="1" customWidth="1"/>
    <col min="1549" max="1549" width="0.7109375" bestFit="1" customWidth="1"/>
    <col min="1550" max="1550" width="16.140625" bestFit="1" customWidth="1"/>
    <col min="1551" max="1551" width="12.5703125" bestFit="1" customWidth="1"/>
    <col min="1552" max="1552" width="4.42578125" bestFit="1" customWidth="1"/>
    <col min="1553" max="1553" width="20.85546875" bestFit="1" customWidth="1"/>
    <col min="1554" max="1554" width="16.85546875" bestFit="1" customWidth="1"/>
    <col min="1555" max="1555" width="17" bestFit="1" customWidth="1"/>
    <col min="1556" max="1556" width="20.85546875" bestFit="1" customWidth="1"/>
    <col min="1557" max="1557" width="22.140625" bestFit="1" customWidth="1"/>
    <col min="1558" max="1558" width="12.5703125" bestFit="1" customWidth="1"/>
    <col min="1559" max="1559" width="55.28515625" bestFit="1" customWidth="1"/>
    <col min="1560" max="1560" width="25.85546875" bestFit="1" customWidth="1"/>
    <col min="1561" max="1561" width="15.85546875" bestFit="1" customWidth="1"/>
    <col min="1562" max="1562" width="18.28515625" bestFit="1" customWidth="1"/>
    <col min="1563" max="1563" width="65.5703125" bestFit="1" customWidth="1"/>
    <col min="1564" max="1564" width="65.7109375" bestFit="1" customWidth="1"/>
    <col min="1565" max="1565" width="4.7109375" bestFit="1" customWidth="1"/>
    <col min="1793" max="1793" width="4.7109375" bestFit="1" customWidth="1"/>
    <col min="1794" max="1794" width="16.85546875" bestFit="1" customWidth="1"/>
    <col min="1795" max="1795" width="8.85546875" bestFit="1" customWidth="1"/>
    <col min="1796" max="1796" width="1.140625" bestFit="1" customWidth="1"/>
    <col min="1797" max="1797" width="25.140625" bestFit="1" customWidth="1"/>
    <col min="1798" max="1798" width="10.85546875" bestFit="1" customWidth="1"/>
    <col min="1799" max="1800" width="16.85546875" bestFit="1" customWidth="1"/>
    <col min="1801" max="1801" width="8.85546875" bestFit="1" customWidth="1"/>
    <col min="1802" max="1802" width="16" bestFit="1" customWidth="1"/>
    <col min="1803" max="1803" width="0.28515625" bestFit="1" customWidth="1"/>
    <col min="1804" max="1804" width="16" bestFit="1" customWidth="1"/>
    <col min="1805" max="1805" width="0.7109375" bestFit="1" customWidth="1"/>
    <col min="1806" max="1806" width="16.140625" bestFit="1" customWidth="1"/>
    <col min="1807" max="1807" width="12.5703125" bestFit="1" customWidth="1"/>
    <col min="1808" max="1808" width="4.42578125" bestFit="1" customWidth="1"/>
    <col min="1809" max="1809" width="20.85546875" bestFit="1" customWidth="1"/>
    <col min="1810" max="1810" width="16.85546875" bestFit="1" customWidth="1"/>
    <col min="1811" max="1811" width="17" bestFit="1" customWidth="1"/>
    <col min="1812" max="1812" width="20.85546875" bestFit="1" customWidth="1"/>
    <col min="1813" max="1813" width="22.140625" bestFit="1" customWidth="1"/>
    <col min="1814" max="1814" width="12.5703125" bestFit="1" customWidth="1"/>
    <col min="1815" max="1815" width="55.28515625" bestFit="1" customWidth="1"/>
    <col min="1816" max="1816" width="25.85546875" bestFit="1" customWidth="1"/>
    <col min="1817" max="1817" width="15.85546875" bestFit="1" customWidth="1"/>
    <col min="1818" max="1818" width="18.28515625" bestFit="1" customWidth="1"/>
    <col min="1819" max="1819" width="65.5703125" bestFit="1" customWidth="1"/>
    <col min="1820" max="1820" width="65.7109375" bestFit="1" customWidth="1"/>
    <col min="1821" max="1821" width="4.7109375" bestFit="1" customWidth="1"/>
    <col min="2049" max="2049" width="4.7109375" bestFit="1" customWidth="1"/>
    <col min="2050" max="2050" width="16.85546875" bestFit="1" customWidth="1"/>
    <col min="2051" max="2051" width="8.85546875" bestFit="1" customWidth="1"/>
    <col min="2052" max="2052" width="1.140625" bestFit="1" customWidth="1"/>
    <col min="2053" max="2053" width="25.140625" bestFit="1" customWidth="1"/>
    <col min="2054" max="2054" width="10.85546875" bestFit="1" customWidth="1"/>
    <col min="2055" max="2056" width="16.85546875" bestFit="1" customWidth="1"/>
    <col min="2057" max="2057" width="8.85546875" bestFit="1" customWidth="1"/>
    <col min="2058" max="2058" width="16" bestFit="1" customWidth="1"/>
    <col min="2059" max="2059" width="0.28515625" bestFit="1" customWidth="1"/>
    <col min="2060" max="2060" width="16" bestFit="1" customWidth="1"/>
    <col min="2061" max="2061" width="0.7109375" bestFit="1" customWidth="1"/>
    <col min="2062" max="2062" width="16.140625" bestFit="1" customWidth="1"/>
    <col min="2063" max="2063" width="12.5703125" bestFit="1" customWidth="1"/>
    <col min="2064" max="2064" width="4.42578125" bestFit="1" customWidth="1"/>
    <col min="2065" max="2065" width="20.85546875" bestFit="1" customWidth="1"/>
    <col min="2066" max="2066" width="16.85546875" bestFit="1" customWidth="1"/>
    <col min="2067" max="2067" width="17" bestFit="1" customWidth="1"/>
    <col min="2068" max="2068" width="20.85546875" bestFit="1" customWidth="1"/>
    <col min="2069" max="2069" width="22.140625" bestFit="1" customWidth="1"/>
    <col min="2070" max="2070" width="12.5703125" bestFit="1" customWidth="1"/>
    <col min="2071" max="2071" width="55.28515625" bestFit="1" customWidth="1"/>
    <col min="2072" max="2072" width="25.85546875" bestFit="1" customWidth="1"/>
    <col min="2073" max="2073" width="15.85546875" bestFit="1" customWidth="1"/>
    <col min="2074" max="2074" width="18.28515625" bestFit="1" customWidth="1"/>
    <col min="2075" max="2075" width="65.5703125" bestFit="1" customWidth="1"/>
    <col min="2076" max="2076" width="65.7109375" bestFit="1" customWidth="1"/>
    <col min="2077" max="2077" width="4.7109375" bestFit="1" customWidth="1"/>
    <col min="2305" max="2305" width="4.7109375" bestFit="1" customWidth="1"/>
    <col min="2306" max="2306" width="16.85546875" bestFit="1" customWidth="1"/>
    <col min="2307" max="2307" width="8.85546875" bestFit="1" customWidth="1"/>
    <col min="2308" max="2308" width="1.140625" bestFit="1" customWidth="1"/>
    <col min="2309" max="2309" width="25.140625" bestFit="1" customWidth="1"/>
    <col min="2310" max="2310" width="10.85546875" bestFit="1" customWidth="1"/>
    <col min="2311" max="2312" width="16.85546875" bestFit="1" customWidth="1"/>
    <col min="2313" max="2313" width="8.85546875" bestFit="1" customWidth="1"/>
    <col min="2314" max="2314" width="16" bestFit="1" customWidth="1"/>
    <col min="2315" max="2315" width="0.28515625" bestFit="1" customWidth="1"/>
    <col min="2316" max="2316" width="16" bestFit="1" customWidth="1"/>
    <col min="2317" max="2317" width="0.7109375" bestFit="1" customWidth="1"/>
    <col min="2318" max="2318" width="16.140625" bestFit="1" customWidth="1"/>
    <col min="2319" max="2319" width="12.5703125" bestFit="1" customWidth="1"/>
    <col min="2320" max="2320" width="4.42578125" bestFit="1" customWidth="1"/>
    <col min="2321" max="2321" width="20.85546875" bestFit="1" customWidth="1"/>
    <col min="2322" max="2322" width="16.85546875" bestFit="1" customWidth="1"/>
    <col min="2323" max="2323" width="17" bestFit="1" customWidth="1"/>
    <col min="2324" max="2324" width="20.85546875" bestFit="1" customWidth="1"/>
    <col min="2325" max="2325" width="22.140625" bestFit="1" customWidth="1"/>
    <col min="2326" max="2326" width="12.5703125" bestFit="1" customWidth="1"/>
    <col min="2327" max="2327" width="55.28515625" bestFit="1" customWidth="1"/>
    <col min="2328" max="2328" width="25.85546875" bestFit="1" customWidth="1"/>
    <col min="2329" max="2329" width="15.85546875" bestFit="1" customWidth="1"/>
    <col min="2330" max="2330" width="18.28515625" bestFit="1" customWidth="1"/>
    <col min="2331" max="2331" width="65.5703125" bestFit="1" customWidth="1"/>
    <col min="2332" max="2332" width="65.7109375" bestFit="1" customWidth="1"/>
    <col min="2333" max="2333" width="4.7109375" bestFit="1" customWidth="1"/>
    <col min="2561" max="2561" width="4.7109375" bestFit="1" customWidth="1"/>
    <col min="2562" max="2562" width="16.85546875" bestFit="1" customWidth="1"/>
    <col min="2563" max="2563" width="8.85546875" bestFit="1" customWidth="1"/>
    <col min="2564" max="2564" width="1.140625" bestFit="1" customWidth="1"/>
    <col min="2565" max="2565" width="25.140625" bestFit="1" customWidth="1"/>
    <col min="2566" max="2566" width="10.85546875" bestFit="1" customWidth="1"/>
    <col min="2567" max="2568" width="16.85546875" bestFit="1" customWidth="1"/>
    <col min="2569" max="2569" width="8.85546875" bestFit="1" customWidth="1"/>
    <col min="2570" max="2570" width="16" bestFit="1" customWidth="1"/>
    <col min="2571" max="2571" width="0.28515625" bestFit="1" customWidth="1"/>
    <col min="2572" max="2572" width="16" bestFit="1" customWidth="1"/>
    <col min="2573" max="2573" width="0.7109375" bestFit="1" customWidth="1"/>
    <col min="2574" max="2574" width="16.140625" bestFit="1" customWidth="1"/>
    <col min="2575" max="2575" width="12.5703125" bestFit="1" customWidth="1"/>
    <col min="2576" max="2576" width="4.42578125" bestFit="1" customWidth="1"/>
    <col min="2577" max="2577" width="20.85546875" bestFit="1" customWidth="1"/>
    <col min="2578" max="2578" width="16.85546875" bestFit="1" customWidth="1"/>
    <col min="2579" max="2579" width="17" bestFit="1" customWidth="1"/>
    <col min="2580" max="2580" width="20.85546875" bestFit="1" customWidth="1"/>
    <col min="2581" max="2581" width="22.140625" bestFit="1" customWidth="1"/>
    <col min="2582" max="2582" width="12.5703125" bestFit="1" customWidth="1"/>
    <col min="2583" max="2583" width="55.28515625" bestFit="1" customWidth="1"/>
    <col min="2584" max="2584" width="25.85546875" bestFit="1" customWidth="1"/>
    <col min="2585" max="2585" width="15.85546875" bestFit="1" customWidth="1"/>
    <col min="2586" max="2586" width="18.28515625" bestFit="1" customWidth="1"/>
    <col min="2587" max="2587" width="65.5703125" bestFit="1" customWidth="1"/>
    <col min="2588" max="2588" width="65.7109375" bestFit="1" customWidth="1"/>
    <col min="2589" max="2589" width="4.7109375" bestFit="1" customWidth="1"/>
    <col min="2817" max="2817" width="4.7109375" bestFit="1" customWidth="1"/>
    <col min="2818" max="2818" width="16.85546875" bestFit="1" customWidth="1"/>
    <col min="2819" max="2819" width="8.85546875" bestFit="1" customWidth="1"/>
    <col min="2820" max="2820" width="1.140625" bestFit="1" customWidth="1"/>
    <col min="2821" max="2821" width="25.140625" bestFit="1" customWidth="1"/>
    <col min="2822" max="2822" width="10.85546875" bestFit="1" customWidth="1"/>
    <col min="2823" max="2824" width="16.85546875" bestFit="1" customWidth="1"/>
    <col min="2825" max="2825" width="8.85546875" bestFit="1" customWidth="1"/>
    <col min="2826" max="2826" width="16" bestFit="1" customWidth="1"/>
    <col min="2827" max="2827" width="0.28515625" bestFit="1" customWidth="1"/>
    <col min="2828" max="2828" width="16" bestFit="1" customWidth="1"/>
    <col min="2829" max="2829" width="0.7109375" bestFit="1" customWidth="1"/>
    <col min="2830" max="2830" width="16.140625" bestFit="1" customWidth="1"/>
    <col min="2831" max="2831" width="12.5703125" bestFit="1" customWidth="1"/>
    <col min="2832" max="2832" width="4.42578125" bestFit="1" customWidth="1"/>
    <col min="2833" max="2833" width="20.85546875" bestFit="1" customWidth="1"/>
    <col min="2834" max="2834" width="16.85546875" bestFit="1" customWidth="1"/>
    <col min="2835" max="2835" width="17" bestFit="1" customWidth="1"/>
    <col min="2836" max="2836" width="20.85546875" bestFit="1" customWidth="1"/>
    <col min="2837" max="2837" width="22.140625" bestFit="1" customWidth="1"/>
    <col min="2838" max="2838" width="12.5703125" bestFit="1" customWidth="1"/>
    <col min="2839" max="2839" width="55.28515625" bestFit="1" customWidth="1"/>
    <col min="2840" max="2840" width="25.85546875" bestFit="1" customWidth="1"/>
    <col min="2841" max="2841" width="15.85546875" bestFit="1" customWidth="1"/>
    <col min="2842" max="2842" width="18.28515625" bestFit="1" customWidth="1"/>
    <col min="2843" max="2843" width="65.5703125" bestFit="1" customWidth="1"/>
    <col min="2844" max="2844" width="65.7109375" bestFit="1" customWidth="1"/>
    <col min="2845" max="2845" width="4.7109375" bestFit="1" customWidth="1"/>
    <col min="3073" max="3073" width="4.7109375" bestFit="1" customWidth="1"/>
    <col min="3074" max="3074" width="16.85546875" bestFit="1" customWidth="1"/>
    <col min="3075" max="3075" width="8.85546875" bestFit="1" customWidth="1"/>
    <col min="3076" max="3076" width="1.140625" bestFit="1" customWidth="1"/>
    <col min="3077" max="3077" width="25.140625" bestFit="1" customWidth="1"/>
    <col min="3078" max="3078" width="10.85546875" bestFit="1" customWidth="1"/>
    <col min="3079" max="3080" width="16.85546875" bestFit="1" customWidth="1"/>
    <col min="3081" max="3081" width="8.85546875" bestFit="1" customWidth="1"/>
    <col min="3082" max="3082" width="16" bestFit="1" customWidth="1"/>
    <col min="3083" max="3083" width="0.28515625" bestFit="1" customWidth="1"/>
    <col min="3084" max="3084" width="16" bestFit="1" customWidth="1"/>
    <col min="3085" max="3085" width="0.7109375" bestFit="1" customWidth="1"/>
    <col min="3086" max="3086" width="16.140625" bestFit="1" customWidth="1"/>
    <col min="3087" max="3087" width="12.5703125" bestFit="1" customWidth="1"/>
    <col min="3088" max="3088" width="4.42578125" bestFit="1" customWidth="1"/>
    <col min="3089" max="3089" width="20.85546875" bestFit="1" customWidth="1"/>
    <col min="3090" max="3090" width="16.85546875" bestFit="1" customWidth="1"/>
    <col min="3091" max="3091" width="17" bestFit="1" customWidth="1"/>
    <col min="3092" max="3092" width="20.85546875" bestFit="1" customWidth="1"/>
    <col min="3093" max="3093" width="22.140625" bestFit="1" customWidth="1"/>
    <col min="3094" max="3094" width="12.5703125" bestFit="1" customWidth="1"/>
    <col min="3095" max="3095" width="55.28515625" bestFit="1" customWidth="1"/>
    <col min="3096" max="3096" width="25.85546875" bestFit="1" customWidth="1"/>
    <col min="3097" max="3097" width="15.85546875" bestFit="1" customWidth="1"/>
    <col min="3098" max="3098" width="18.28515625" bestFit="1" customWidth="1"/>
    <col min="3099" max="3099" width="65.5703125" bestFit="1" customWidth="1"/>
    <col min="3100" max="3100" width="65.7109375" bestFit="1" customWidth="1"/>
    <col min="3101" max="3101" width="4.7109375" bestFit="1" customWidth="1"/>
    <col min="3329" max="3329" width="4.7109375" bestFit="1" customWidth="1"/>
    <col min="3330" max="3330" width="16.85546875" bestFit="1" customWidth="1"/>
    <col min="3331" max="3331" width="8.85546875" bestFit="1" customWidth="1"/>
    <col min="3332" max="3332" width="1.140625" bestFit="1" customWidth="1"/>
    <col min="3333" max="3333" width="25.140625" bestFit="1" customWidth="1"/>
    <col min="3334" max="3334" width="10.85546875" bestFit="1" customWidth="1"/>
    <col min="3335" max="3336" width="16.85546875" bestFit="1" customWidth="1"/>
    <col min="3337" max="3337" width="8.85546875" bestFit="1" customWidth="1"/>
    <col min="3338" max="3338" width="16" bestFit="1" customWidth="1"/>
    <col min="3339" max="3339" width="0.28515625" bestFit="1" customWidth="1"/>
    <col min="3340" max="3340" width="16" bestFit="1" customWidth="1"/>
    <col min="3341" max="3341" width="0.7109375" bestFit="1" customWidth="1"/>
    <col min="3342" max="3342" width="16.140625" bestFit="1" customWidth="1"/>
    <col min="3343" max="3343" width="12.5703125" bestFit="1" customWidth="1"/>
    <col min="3344" max="3344" width="4.42578125" bestFit="1" customWidth="1"/>
    <col min="3345" max="3345" width="20.85546875" bestFit="1" customWidth="1"/>
    <col min="3346" max="3346" width="16.85546875" bestFit="1" customWidth="1"/>
    <col min="3347" max="3347" width="17" bestFit="1" customWidth="1"/>
    <col min="3348" max="3348" width="20.85546875" bestFit="1" customWidth="1"/>
    <col min="3349" max="3349" width="22.140625" bestFit="1" customWidth="1"/>
    <col min="3350" max="3350" width="12.5703125" bestFit="1" customWidth="1"/>
    <col min="3351" max="3351" width="55.28515625" bestFit="1" customWidth="1"/>
    <col min="3352" max="3352" width="25.85546875" bestFit="1" customWidth="1"/>
    <col min="3353" max="3353" width="15.85546875" bestFit="1" customWidth="1"/>
    <col min="3354" max="3354" width="18.28515625" bestFit="1" customWidth="1"/>
    <col min="3355" max="3355" width="65.5703125" bestFit="1" customWidth="1"/>
    <col min="3356" max="3356" width="65.7109375" bestFit="1" customWidth="1"/>
    <col min="3357" max="3357" width="4.7109375" bestFit="1" customWidth="1"/>
    <col min="3585" max="3585" width="4.7109375" bestFit="1" customWidth="1"/>
    <col min="3586" max="3586" width="16.85546875" bestFit="1" customWidth="1"/>
    <col min="3587" max="3587" width="8.85546875" bestFit="1" customWidth="1"/>
    <col min="3588" max="3588" width="1.140625" bestFit="1" customWidth="1"/>
    <col min="3589" max="3589" width="25.140625" bestFit="1" customWidth="1"/>
    <col min="3590" max="3590" width="10.85546875" bestFit="1" customWidth="1"/>
    <col min="3591" max="3592" width="16.85546875" bestFit="1" customWidth="1"/>
    <col min="3593" max="3593" width="8.85546875" bestFit="1" customWidth="1"/>
    <col min="3594" max="3594" width="16" bestFit="1" customWidth="1"/>
    <col min="3595" max="3595" width="0.28515625" bestFit="1" customWidth="1"/>
    <col min="3596" max="3596" width="16" bestFit="1" customWidth="1"/>
    <col min="3597" max="3597" width="0.7109375" bestFit="1" customWidth="1"/>
    <col min="3598" max="3598" width="16.140625" bestFit="1" customWidth="1"/>
    <col min="3599" max="3599" width="12.5703125" bestFit="1" customWidth="1"/>
    <col min="3600" max="3600" width="4.42578125" bestFit="1" customWidth="1"/>
    <col min="3601" max="3601" width="20.85546875" bestFit="1" customWidth="1"/>
    <col min="3602" max="3602" width="16.85546875" bestFit="1" customWidth="1"/>
    <col min="3603" max="3603" width="17" bestFit="1" customWidth="1"/>
    <col min="3604" max="3604" width="20.85546875" bestFit="1" customWidth="1"/>
    <col min="3605" max="3605" width="22.140625" bestFit="1" customWidth="1"/>
    <col min="3606" max="3606" width="12.5703125" bestFit="1" customWidth="1"/>
    <col min="3607" max="3607" width="55.28515625" bestFit="1" customWidth="1"/>
    <col min="3608" max="3608" width="25.85546875" bestFit="1" customWidth="1"/>
    <col min="3609" max="3609" width="15.85546875" bestFit="1" customWidth="1"/>
    <col min="3610" max="3610" width="18.28515625" bestFit="1" customWidth="1"/>
    <col min="3611" max="3611" width="65.5703125" bestFit="1" customWidth="1"/>
    <col min="3612" max="3612" width="65.7109375" bestFit="1" customWidth="1"/>
    <col min="3613" max="3613" width="4.7109375" bestFit="1" customWidth="1"/>
    <col min="3841" max="3841" width="4.7109375" bestFit="1" customWidth="1"/>
    <col min="3842" max="3842" width="16.85546875" bestFit="1" customWidth="1"/>
    <col min="3843" max="3843" width="8.85546875" bestFit="1" customWidth="1"/>
    <col min="3844" max="3844" width="1.140625" bestFit="1" customWidth="1"/>
    <col min="3845" max="3845" width="25.140625" bestFit="1" customWidth="1"/>
    <col min="3846" max="3846" width="10.85546875" bestFit="1" customWidth="1"/>
    <col min="3847" max="3848" width="16.85546875" bestFit="1" customWidth="1"/>
    <col min="3849" max="3849" width="8.85546875" bestFit="1" customWidth="1"/>
    <col min="3850" max="3850" width="16" bestFit="1" customWidth="1"/>
    <col min="3851" max="3851" width="0.28515625" bestFit="1" customWidth="1"/>
    <col min="3852" max="3852" width="16" bestFit="1" customWidth="1"/>
    <col min="3853" max="3853" width="0.7109375" bestFit="1" customWidth="1"/>
    <col min="3854" max="3854" width="16.140625" bestFit="1" customWidth="1"/>
    <col min="3855" max="3855" width="12.5703125" bestFit="1" customWidth="1"/>
    <col min="3856" max="3856" width="4.42578125" bestFit="1" customWidth="1"/>
    <col min="3857" max="3857" width="20.85546875" bestFit="1" customWidth="1"/>
    <col min="3858" max="3858" width="16.85546875" bestFit="1" customWidth="1"/>
    <col min="3859" max="3859" width="17" bestFit="1" customWidth="1"/>
    <col min="3860" max="3860" width="20.85546875" bestFit="1" customWidth="1"/>
    <col min="3861" max="3861" width="22.140625" bestFit="1" customWidth="1"/>
    <col min="3862" max="3862" width="12.5703125" bestFit="1" customWidth="1"/>
    <col min="3863" max="3863" width="55.28515625" bestFit="1" customWidth="1"/>
    <col min="3864" max="3864" width="25.85546875" bestFit="1" customWidth="1"/>
    <col min="3865" max="3865" width="15.85546875" bestFit="1" customWidth="1"/>
    <col min="3866" max="3866" width="18.28515625" bestFit="1" customWidth="1"/>
    <col min="3867" max="3867" width="65.5703125" bestFit="1" customWidth="1"/>
    <col min="3868" max="3868" width="65.7109375" bestFit="1" customWidth="1"/>
    <col min="3869" max="3869" width="4.7109375" bestFit="1" customWidth="1"/>
    <col min="4097" max="4097" width="4.7109375" bestFit="1" customWidth="1"/>
    <col min="4098" max="4098" width="16.85546875" bestFit="1" customWidth="1"/>
    <col min="4099" max="4099" width="8.85546875" bestFit="1" customWidth="1"/>
    <col min="4100" max="4100" width="1.140625" bestFit="1" customWidth="1"/>
    <col min="4101" max="4101" width="25.140625" bestFit="1" customWidth="1"/>
    <col min="4102" max="4102" width="10.85546875" bestFit="1" customWidth="1"/>
    <col min="4103" max="4104" width="16.85546875" bestFit="1" customWidth="1"/>
    <col min="4105" max="4105" width="8.85546875" bestFit="1" customWidth="1"/>
    <col min="4106" max="4106" width="16" bestFit="1" customWidth="1"/>
    <col min="4107" max="4107" width="0.28515625" bestFit="1" customWidth="1"/>
    <col min="4108" max="4108" width="16" bestFit="1" customWidth="1"/>
    <col min="4109" max="4109" width="0.7109375" bestFit="1" customWidth="1"/>
    <col min="4110" max="4110" width="16.140625" bestFit="1" customWidth="1"/>
    <col min="4111" max="4111" width="12.5703125" bestFit="1" customWidth="1"/>
    <col min="4112" max="4112" width="4.42578125" bestFit="1" customWidth="1"/>
    <col min="4113" max="4113" width="20.85546875" bestFit="1" customWidth="1"/>
    <col min="4114" max="4114" width="16.85546875" bestFit="1" customWidth="1"/>
    <col min="4115" max="4115" width="17" bestFit="1" customWidth="1"/>
    <col min="4116" max="4116" width="20.85546875" bestFit="1" customWidth="1"/>
    <col min="4117" max="4117" width="22.140625" bestFit="1" customWidth="1"/>
    <col min="4118" max="4118" width="12.5703125" bestFit="1" customWidth="1"/>
    <col min="4119" max="4119" width="55.28515625" bestFit="1" customWidth="1"/>
    <col min="4120" max="4120" width="25.85546875" bestFit="1" customWidth="1"/>
    <col min="4121" max="4121" width="15.85546875" bestFit="1" customWidth="1"/>
    <col min="4122" max="4122" width="18.28515625" bestFit="1" customWidth="1"/>
    <col min="4123" max="4123" width="65.5703125" bestFit="1" customWidth="1"/>
    <col min="4124" max="4124" width="65.7109375" bestFit="1" customWidth="1"/>
    <col min="4125" max="4125" width="4.7109375" bestFit="1" customWidth="1"/>
    <col min="4353" max="4353" width="4.7109375" bestFit="1" customWidth="1"/>
    <col min="4354" max="4354" width="16.85546875" bestFit="1" customWidth="1"/>
    <col min="4355" max="4355" width="8.85546875" bestFit="1" customWidth="1"/>
    <col min="4356" max="4356" width="1.140625" bestFit="1" customWidth="1"/>
    <col min="4357" max="4357" width="25.140625" bestFit="1" customWidth="1"/>
    <col min="4358" max="4358" width="10.85546875" bestFit="1" customWidth="1"/>
    <col min="4359" max="4360" width="16.85546875" bestFit="1" customWidth="1"/>
    <col min="4361" max="4361" width="8.85546875" bestFit="1" customWidth="1"/>
    <col min="4362" max="4362" width="16" bestFit="1" customWidth="1"/>
    <col min="4363" max="4363" width="0.28515625" bestFit="1" customWidth="1"/>
    <col min="4364" max="4364" width="16" bestFit="1" customWidth="1"/>
    <col min="4365" max="4365" width="0.7109375" bestFit="1" customWidth="1"/>
    <col min="4366" max="4366" width="16.140625" bestFit="1" customWidth="1"/>
    <col min="4367" max="4367" width="12.5703125" bestFit="1" customWidth="1"/>
    <col min="4368" max="4368" width="4.42578125" bestFit="1" customWidth="1"/>
    <col min="4369" max="4369" width="20.85546875" bestFit="1" customWidth="1"/>
    <col min="4370" max="4370" width="16.85546875" bestFit="1" customWidth="1"/>
    <col min="4371" max="4371" width="17" bestFit="1" customWidth="1"/>
    <col min="4372" max="4372" width="20.85546875" bestFit="1" customWidth="1"/>
    <col min="4373" max="4373" width="22.140625" bestFit="1" customWidth="1"/>
    <col min="4374" max="4374" width="12.5703125" bestFit="1" customWidth="1"/>
    <col min="4375" max="4375" width="55.28515625" bestFit="1" customWidth="1"/>
    <col min="4376" max="4376" width="25.85546875" bestFit="1" customWidth="1"/>
    <col min="4377" max="4377" width="15.85546875" bestFit="1" customWidth="1"/>
    <col min="4378" max="4378" width="18.28515625" bestFit="1" customWidth="1"/>
    <col min="4379" max="4379" width="65.5703125" bestFit="1" customWidth="1"/>
    <col min="4380" max="4380" width="65.7109375" bestFit="1" customWidth="1"/>
    <col min="4381" max="4381" width="4.7109375" bestFit="1" customWidth="1"/>
    <col min="4609" max="4609" width="4.7109375" bestFit="1" customWidth="1"/>
    <col min="4610" max="4610" width="16.85546875" bestFit="1" customWidth="1"/>
    <col min="4611" max="4611" width="8.85546875" bestFit="1" customWidth="1"/>
    <col min="4612" max="4612" width="1.140625" bestFit="1" customWidth="1"/>
    <col min="4613" max="4613" width="25.140625" bestFit="1" customWidth="1"/>
    <col min="4614" max="4614" width="10.85546875" bestFit="1" customWidth="1"/>
    <col min="4615" max="4616" width="16.85546875" bestFit="1" customWidth="1"/>
    <col min="4617" max="4617" width="8.85546875" bestFit="1" customWidth="1"/>
    <col min="4618" max="4618" width="16" bestFit="1" customWidth="1"/>
    <col min="4619" max="4619" width="0.28515625" bestFit="1" customWidth="1"/>
    <col min="4620" max="4620" width="16" bestFit="1" customWidth="1"/>
    <col min="4621" max="4621" width="0.7109375" bestFit="1" customWidth="1"/>
    <col min="4622" max="4622" width="16.140625" bestFit="1" customWidth="1"/>
    <col min="4623" max="4623" width="12.5703125" bestFit="1" customWidth="1"/>
    <col min="4624" max="4624" width="4.42578125" bestFit="1" customWidth="1"/>
    <col min="4625" max="4625" width="20.85546875" bestFit="1" customWidth="1"/>
    <col min="4626" max="4626" width="16.85546875" bestFit="1" customWidth="1"/>
    <col min="4627" max="4627" width="17" bestFit="1" customWidth="1"/>
    <col min="4628" max="4628" width="20.85546875" bestFit="1" customWidth="1"/>
    <col min="4629" max="4629" width="22.140625" bestFit="1" customWidth="1"/>
    <col min="4630" max="4630" width="12.5703125" bestFit="1" customWidth="1"/>
    <col min="4631" max="4631" width="55.28515625" bestFit="1" customWidth="1"/>
    <col min="4632" max="4632" width="25.85546875" bestFit="1" customWidth="1"/>
    <col min="4633" max="4633" width="15.85546875" bestFit="1" customWidth="1"/>
    <col min="4634" max="4634" width="18.28515625" bestFit="1" customWidth="1"/>
    <col min="4635" max="4635" width="65.5703125" bestFit="1" customWidth="1"/>
    <col min="4636" max="4636" width="65.7109375" bestFit="1" customWidth="1"/>
    <col min="4637" max="4637" width="4.7109375" bestFit="1" customWidth="1"/>
    <col min="4865" max="4865" width="4.7109375" bestFit="1" customWidth="1"/>
    <col min="4866" max="4866" width="16.85546875" bestFit="1" customWidth="1"/>
    <col min="4867" max="4867" width="8.85546875" bestFit="1" customWidth="1"/>
    <col min="4868" max="4868" width="1.140625" bestFit="1" customWidth="1"/>
    <col min="4869" max="4869" width="25.140625" bestFit="1" customWidth="1"/>
    <col min="4870" max="4870" width="10.85546875" bestFit="1" customWidth="1"/>
    <col min="4871" max="4872" width="16.85546875" bestFit="1" customWidth="1"/>
    <col min="4873" max="4873" width="8.85546875" bestFit="1" customWidth="1"/>
    <col min="4874" max="4874" width="16" bestFit="1" customWidth="1"/>
    <col min="4875" max="4875" width="0.28515625" bestFit="1" customWidth="1"/>
    <col min="4876" max="4876" width="16" bestFit="1" customWidth="1"/>
    <col min="4877" max="4877" width="0.7109375" bestFit="1" customWidth="1"/>
    <col min="4878" max="4878" width="16.140625" bestFit="1" customWidth="1"/>
    <col min="4879" max="4879" width="12.5703125" bestFit="1" customWidth="1"/>
    <col min="4880" max="4880" width="4.42578125" bestFit="1" customWidth="1"/>
    <col min="4881" max="4881" width="20.85546875" bestFit="1" customWidth="1"/>
    <col min="4882" max="4882" width="16.85546875" bestFit="1" customWidth="1"/>
    <col min="4883" max="4883" width="17" bestFit="1" customWidth="1"/>
    <col min="4884" max="4884" width="20.85546875" bestFit="1" customWidth="1"/>
    <col min="4885" max="4885" width="22.140625" bestFit="1" customWidth="1"/>
    <col min="4886" max="4886" width="12.5703125" bestFit="1" customWidth="1"/>
    <col min="4887" max="4887" width="55.28515625" bestFit="1" customWidth="1"/>
    <col min="4888" max="4888" width="25.85546875" bestFit="1" customWidth="1"/>
    <col min="4889" max="4889" width="15.85546875" bestFit="1" customWidth="1"/>
    <col min="4890" max="4890" width="18.28515625" bestFit="1" customWidth="1"/>
    <col min="4891" max="4891" width="65.5703125" bestFit="1" customWidth="1"/>
    <col min="4892" max="4892" width="65.7109375" bestFit="1" customWidth="1"/>
    <col min="4893" max="4893" width="4.7109375" bestFit="1" customWidth="1"/>
    <col min="5121" max="5121" width="4.7109375" bestFit="1" customWidth="1"/>
    <col min="5122" max="5122" width="16.85546875" bestFit="1" customWidth="1"/>
    <col min="5123" max="5123" width="8.85546875" bestFit="1" customWidth="1"/>
    <col min="5124" max="5124" width="1.140625" bestFit="1" customWidth="1"/>
    <col min="5125" max="5125" width="25.140625" bestFit="1" customWidth="1"/>
    <col min="5126" max="5126" width="10.85546875" bestFit="1" customWidth="1"/>
    <col min="5127" max="5128" width="16.85546875" bestFit="1" customWidth="1"/>
    <col min="5129" max="5129" width="8.85546875" bestFit="1" customWidth="1"/>
    <col min="5130" max="5130" width="16" bestFit="1" customWidth="1"/>
    <col min="5131" max="5131" width="0.28515625" bestFit="1" customWidth="1"/>
    <col min="5132" max="5132" width="16" bestFit="1" customWidth="1"/>
    <col min="5133" max="5133" width="0.7109375" bestFit="1" customWidth="1"/>
    <col min="5134" max="5134" width="16.140625" bestFit="1" customWidth="1"/>
    <col min="5135" max="5135" width="12.5703125" bestFit="1" customWidth="1"/>
    <col min="5136" max="5136" width="4.42578125" bestFit="1" customWidth="1"/>
    <col min="5137" max="5137" width="20.85546875" bestFit="1" customWidth="1"/>
    <col min="5138" max="5138" width="16.85546875" bestFit="1" customWidth="1"/>
    <col min="5139" max="5139" width="17" bestFit="1" customWidth="1"/>
    <col min="5140" max="5140" width="20.85546875" bestFit="1" customWidth="1"/>
    <col min="5141" max="5141" width="22.140625" bestFit="1" customWidth="1"/>
    <col min="5142" max="5142" width="12.5703125" bestFit="1" customWidth="1"/>
    <col min="5143" max="5143" width="55.28515625" bestFit="1" customWidth="1"/>
    <col min="5144" max="5144" width="25.85546875" bestFit="1" customWidth="1"/>
    <col min="5145" max="5145" width="15.85546875" bestFit="1" customWidth="1"/>
    <col min="5146" max="5146" width="18.28515625" bestFit="1" customWidth="1"/>
    <col min="5147" max="5147" width="65.5703125" bestFit="1" customWidth="1"/>
    <col min="5148" max="5148" width="65.7109375" bestFit="1" customWidth="1"/>
    <col min="5149" max="5149" width="4.7109375" bestFit="1" customWidth="1"/>
    <col min="5377" max="5377" width="4.7109375" bestFit="1" customWidth="1"/>
    <col min="5378" max="5378" width="16.85546875" bestFit="1" customWidth="1"/>
    <col min="5379" max="5379" width="8.85546875" bestFit="1" customWidth="1"/>
    <col min="5380" max="5380" width="1.140625" bestFit="1" customWidth="1"/>
    <col min="5381" max="5381" width="25.140625" bestFit="1" customWidth="1"/>
    <col min="5382" max="5382" width="10.85546875" bestFit="1" customWidth="1"/>
    <col min="5383" max="5384" width="16.85546875" bestFit="1" customWidth="1"/>
    <col min="5385" max="5385" width="8.85546875" bestFit="1" customWidth="1"/>
    <col min="5386" max="5386" width="16" bestFit="1" customWidth="1"/>
    <col min="5387" max="5387" width="0.28515625" bestFit="1" customWidth="1"/>
    <col min="5388" max="5388" width="16" bestFit="1" customWidth="1"/>
    <col min="5389" max="5389" width="0.7109375" bestFit="1" customWidth="1"/>
    <col min="5390" max="5390" width="16.140625" bestFit="1" customWidth="1"/>
    <col min="5391" max="5391" width="12.5703125" bestFit="1" customWidth="1"/>
    <col min="5392" max="5392" width="4.42578125" bestFit="1" customWidth="1"/>
    <col min="5393" max="5393" width="20.85546875" bestFit="1" customWidth="1"/>
    <col min="5394" max="5394" width="16.85546875" bestFit="1" customWidth="1"/>
    <col min="5395" max="5395" width="17" bestFit="1" customWidth="1"/>
    <col min="5396" max="5396" width="20.85546875" bestFit="1" customWidth="1"/>
    <col min="5397" max="5397" width="22.140625" bestFit="1" customWidth="1"/>
    <col min="5398" max="5398" width="12.5703125" bestFit="1" customWidth="1"/>
    <col min="5399" max="5399" width="55.28515625" bestFit="1" customWidth="1"/>
    <col min="5400" max="5400" width="25.85546875" bestFit="1" customWidth="1"/>
    <col min="5401" max="5401" width="15.85546875" bestFit="1" customWidth="1"/>
    <col min="5402" max="5402" width="18.28515625" bestFit="1" customWidth="1"/>
    <col min="5403" max="5403" width="65.5703125" bestFit="1" customWidth="1"/>
    <col min="5404" max="5404" width="65.7109375" bestFit="1" customWidth="1"/>
    <col min="5405" max="5405" width="4.7109375" bestFit="1" customWidth="1"/>
    <col min="5633" max="5633" width="4.7109375" bestFit="1" customWidth="1"/>
    <col min="5634" max="5634" width="16.85546875" bestFit="1" customWidth="1"/>
    <col min="5635" max="5635" width="8.85546875" bestFit="1" customWidth="1"/>
    <col min="5636" max="5636" width="1.140625" bestFit="1" customWidth="1"/>
    <col min="5637" max="5637" width="25.140625" bestFit="1" customWidth="1"/>
    <col min="5638" max="5638" width="10.85546875" bestFit="1" customWidth="1"/>
    <col min="5639" max="5640" width="16.85546875" bestFit="1" customWidth="1"/>
    <col min="5641" max="5641" width="8.85546875" bestFit="1" customWidth="1"/>
    <col min="5642" max="5642" width="16" bestFit="1" customWidth="1"/>
    <col min="5643" max="5643" width="0.28515625" bestFit="1" customWidth="1"/>
    <col min="5644" max="5644" width="16" bestFit="1" customWidth="1"/>
    <col min="5645" max="5645" width="0.7109375" bestFit="1" customWidth="1"/>
    <col min="5646" max="5646" width="16.140625" bestFit="1" customWidth="1"/>
    <col min="5647" max="5647" width="12.5703125" bestFit="1" customWidth="1"/>
    <col min="5648" max="5648" width="4.42578125" bestFit="1" customWidth="1"/>
    <col min="5649" max="5649" width="20.85546875" bestFit="1" customWidth="1"/>
    <col min="5650" max="5650" width="16.85546875" bestFit="1" customWidth="1"/>
    <col min="5651" max="5651" width="17" bestFit="1" customWidth="1"/>
    <col min="5652" max="5652" width="20.85546875" bestFit="1" customWidth="1"/>
    <col min="5653" max="5653" width="22.140625" bestFit="1" customWidth="1"/>
    <col min="5654" max="5654" width="12.5703125" bestFit="1" customWidth="1"/>
    <col min="5655" max="5655" width="55.28515625" bestFit="1" customWidth="1"/>
    <col min="5656" max="5656" width="25.85546875" bestFit="1" customWidth="1"/>
    <col min="5657" max="5657" width="15.85546875" bestFit="1" customWidth="1"/>
    <col min="5658" max="5658" width="18.28515625" bestFit="1" customWidth="1"/>
    <col min="5659" max="5659" width="65.5703125" bestFit="1" customWidth="1"/>
    <col min="5660" max="5660" width="65.7109375" bestFit="1" customWidth="1"/>
    <col min="5661" max="5661" width="4.7109375" bestFit="1" customWidth="1"/>
    <col min="5889" max="5889" width="4.7109375" bestFit="1" customWidth="1"/>
    <col min="5890" max="5890" width="16.85546875" bestFit="1" customWidth="1"/>
    <col min="5891" max="5891" width="8.85546875" bestFit="1" customWidth="1"/>
    <col min="5892" max="5892" width="1.140625" bestFit="1" customWidth="1"/>
    <col min="5893" max="5893" width="25.140625" bestFit="1" customWidth="1"/>
    <col min="5894" max="5894" width="10.85546875" bestFit="1" customWidth="1"/>
    <col min="5895" max="5896" width="16.85546875" bestFit="1" customWidth="1"/>
    <col min="5897" max="5897" width="8.85546875" bestFit="1" customWidth="1"/>
    <col min="5898" max="5898" width="16" bestFit="1" customWidth="1"/>
    <col min="5899" max="5899" width="0.28515625" bestFit="1" customWidth="1"/>
    <col min="5900" max="5900" width="16" bestFit="1" customWidth="1"/>
    <col min="5901" max="5901" width="0.7109375" bestFit="1" customWidth="1"/>
    <col min="5902" max="5902" width="16.140625" bestFit="1" customWidth="1"/>
    <col min="5903" max="5903" width="12.5703125" bestFit="1" customWidth="1"/>
    <col min="5904" max="5904" width="4.42578125" bestFit="1" customWidth="1"/>
    <col min="5905" max="5905" width="20.85546875" bestFit="1" customWidth="1"/>
    <col min="5906" max="5906" width="16.85546875" bestFit="1" customWidth="1"/>
    <col min="5907" max="5907" width="17" bestFit="1" customWidth="1"/>
    <col min="5908" max="5908" width="20.85546875" bestFit="1" customWidth="1"/>
    <col min="5909" max="5909" width="22.140625" bestFit="1" customWidth="1"/>
    <col min="5910" max="5910" width="12.5703125" bestFit="1" customWidth="1"/>
    <col min="5911" max="5911" width="55.28515625" bestFit="1" customWidth="1"/>
    <col min="5912" max="5912" width="25.85546875" bestFit="1" customWidth="1"/>
    <col min="5913" max="5913" width="15.85546875" bestFit="1" customWidth="1"/>
    <col min="5914" max="5914" width="18.28515625" bestFit="1" customWidth="1"/>
    <col min="5915" max="5915" width="65.5703125" bestFit="1" customWidth="1"/>
    <col min="5916" max="5916" width="65.7109375" bestFit="1" customWidth="1"/>
    <col min="5917" max="5917" width="4.7109375" bestFit="1" customWidth="1"/>
    <col min="6145" max="6145" width="4.7109375" bestFit="1" customWidth="1"/>
    <col min="6146" max="6146" width="16.85546875" bestFit="1" customWidth="1"/>
    <col min="6147" max="6147" width="8.85546875" bestFit="1" customWidth="1"/>
    <col min="6148" max="6148" width="1.140625" bestFit="1" customWidth="1"/>
    <col min="6149" max="6149" width="25.140625" bestFit="1" customWidth="1"/>
    <col min="6150" max="6150" width="10.85546875" bestFit="1" customWidth="1"/>
    <col min="6151" max="6152" width="16.85546875" bestFit="1" customWidth="1"/>
    <col min="6153" max="6153" width="8.85546875" bestFit="1" customWidth="1"/>
    <col min="6154" max="6154" width="16" bestFit="1" customWidth="1"/>
    <col min="6155" max="6155" width="0.28515625" bestFit="1" customWidth="1"/>
    <col min="6156" max="6156" width="16" bestFit="1" customWidth="1"/>
    <col min="6157" max="6157" width="0.7109375" bestFit="1" customWidth="1"/>
    <col min="6158" max="6158" width="16.140625" bestFit="1" customWidth="1"/>
    <col min="6159" max="6159" width="12.5703125" bestFit="1" customWidth="1"/>
    <col min="6160" max="6160" width="4.42578125" bestFit="1" customWidth="1"/>
    <col min="6161" max="6161" width="20.85546875" bestFit="1" customWidth="1"/>
    <col min="6162" max="6162" width="16.85546875" bestFit="1" customWidth="1"/>
    <col min="6163" max="6163" width="17" bestFit="1" customWidth="1"/>
    <col min="6164" max="6164" width="20.85546875" bestFit="1" customWidth="1"/>
    <col min="6165" max="6165" width="22.140625" bestFit="1" customWidth="1"/>
    <col min="6166" max="6166" width="12.5703125" bestFit="1" customWidth="1"/>
    <col min="6167" max="6167" width="55.28515625" bestFit="1" customWidth="1"/>
    <col min="6168" max="6168" width="25.85546875" bestFit="1" customWidth="1"/>
    <col min="6169" max="6169" width="15.85546875" bestFit="1" customWidth="1"/>
    <col min="6170" max="6170" width="18.28515625" bestFit="1" customWidth="1"/>
    <col min="6171" max="6171" width="65.5703125" bestFit="1" customWidth="1"/>
    <col min="6172" max="6172" width="65.7109375" bestFit="1" customWidth="1"/>
    <col min="6173" max="6173" width="4.7109375" bestFit="1" customWidth="1"/>
    <col min="6401" max="6401" width="4.7109375" bestFit="1" customWidth="1"/>
    <col min="6402" max="6402" width="16.85546875" bestFit="1" customWidth="1"/>
    <col min="6403" max="6403" width="8.85546875" bestFit="1" customWidth="1"/>
    <col min="6404" max="6404" width="1.140625" bestFit="1" customWidth="1"/>
    <col min="6405" max="6405" width="25.140625" bestFit="1" customWidth="1"/>
    <col min="6406" max="6406" width="10.85546875" bestFit="1" customWidth="1"/>
    <col min="6407" max="6408" width="16.85546875" bestFit="1" customWidth="1"/>
    <col min="6409" max="6409" width="8.85546875" bestFit="1" customWidth="1"/>
    <col min="6410" max="6410" width="16" bestFit="1" customWidth="1"/>
    <col min="6411" max="6411" width="0.28515625" bestFit="1" customWidth="1"/>
    <col min="6412" max="6412" width="16" bestFit="1" customWidth="1"/>
    <col min="6413" max="6413" width="0.7109375" bestFit="1" customWidth="1"/>
    <col min="6414" max="6414" width="16.140625" bestFit="1" customWidth="1"/>
    <col min="6415" max="6415" width="12.5703125" bestFit="1" customWidth="1"/>
    <col min="6416" max="6416" width="4.42578125" bestFit="1" customWidth="1"/>
    <col min="6417" max="6417" width="20.85546875" bestFit="1" customWidth="1"/>
    <col min="6418" max="6418" width="16.85546875" bestFit="1" customWidth="1"/>
    <col min="6419" max="6419" width="17" bestFit="1" customWidth="1"/>
    <col min="6420" max="6420" width="20.85546875" bestFit="1" customWidth="1"/>
    <col min="6421" max="6421" width="22.140625" bestFit="1" customWidth="1"/>
    <col min="6422" max="6422" width="12.5703125" bestFit="1" customWidth="1"/>
    <col min="6423" max="6423" width="55.28515625" bestFit="1" customWidth="1"/>
    <col min="6424" max="6424" width="25.85546875" bestFit="1" customWidth="1"/>
    <col min="6425" max="6425" width="15.85546875" bestFit="1" customWidth="1"/>
    <col min="6426" max="6426" width="18.28515625" bestFit="1" customWidth="1"/>
    <col min="6427" max="6427" width="65.5703125" bestFit="1" customWidth="1"/>
    <col min="6428" max="6428" width="65.7109375" bestFit="1" customWidth="1"/>
    <col min="6429" max="6429" width="4.7109375" bestFit="1" customWidth="1"/>
    <col min="6657" max="6657" width="4.7109375" bestFit="1" customWidth="1"/>
    <col min="6658" max="6658" width="16.85546875" bestFit="1" customWidth="1"/>
    <col min="6659" max="6659" width="8.85546875" bestFit="1" customWidth="1"/>
    <col min="6660" max="6660" width="1.140625" bestFit="1" customWidth="1"/>
    <col min="6661" max="6661" width="25.140625" bestFit="1" customWidth="1"/>
    <col min="6662" max="6662" width="10.85546875" bestFit="1" customWidth="1"/>
    <col min="6663" max="6664" width="16.85546875" bestFit="1" customWidth="1"/>
    <col min="6665" max="6665" width="8.85546875" bestFit="1" customWidth="1"/>
    <col min="6666" max="6666" width="16" bestFit="1" customWidth="1"/>
    <col min="6667" max="6667" width="0.28515625" bestFit="1" customWidth="1"/>
    <col min="6668" max="6668" width="16" bestFit="1" customWidth="1"/>
    <col min="6669" max="6669" width="0.7109375" bestFit="1" customWidth="1"/>
    <col min="6670" max="6670" width="16.140625" bestFit="1" customWidth="1"/>
    <col min="6671" max="6671" width="12.5703125" bestFit="1" customWidth="1"/>
    <col min="6672" max="6672" width="4.42578125" bestFit="1" customWidth="1"/>
    <col min="6673" max="6673" width="20.85546875" bestFit="1" customWidth="1"/>
    <col min="6674" max="6674" width="16.85546875" bestFit="1" customWidth="1"/>
    <col min="6675" max="6675" width="17" bestFit="1" customWidth="1"/>
    <col min="6676" max="6676" width="20.85546875" bestFit="1" customWidth="1"/>
    <col min="6677" max="6677" width="22.140625" bestFit="1" customWidth="1"/>
    <col min="6678" max="6678" width="12.5703125" bestFit="1" customWidth="1"/>
    <col min="6679" max="6679" width="55.28515625" bestFit="1" customWidth="1"/>
    <col min="6680" max="6680" width="25.85546875" bestFit="1" customWidth="1"/>
    <col min="6681" max="6681" width="15.85546875" bestFit="1" customWidth="1"/>
    <col min="6682" max="6682" width="18.28515625" bestFit="1" customWidth="1"/>
    <col min="6683" max="6683" width="65.5703125" bestFit="1" customWidth="1"/>
    <col min="6684" max="6684" width="65.7109375" bestFit="1" customWidth="1"/>
    <col min="6685" max="6685" width="4.7109375" bestFit="1" customWidth="1"/>
    <col min="6913" max="6913" width="4.7109375" bestFit="1" customWidth="1"/>
    <col min="6914" max="6914" width="16.85546875" bestFit="1" customWidth="1"/>
    <col min="6915" max="6915" width="8.85546875" bestFit="1" customWidth="1"/>
    <col min="6916" max="6916" width="1.140625" bestFit="1" customWidth="1"/>
    <col min="6917" max="6917" width="25.140625" bestFit="1" customWidth="1"/>
    <col min="6918" max="6918" width="10.85546875" bestFit="1" customWidth="1"/>
    <col min="6919" max="6920" width="16.85546875" bestFit="1" customWidth="1"/>
    <col min="6921" max="6921" width="8.85546875" bestFit="1" customWidth="1"/>
    <col min="6922" max="6922" width="16" bestFit="1" customWidth="1"/>
    <col min="6923" max="6923" width="0.28515625" bestFit="1" customWidth="1"/>
    <col min="6924" max="6924" width="16" bestFit="1" customWidth="1"/>
    <col min="6925" max="6925" width="0.7109375" bestFit="1" customWidth="1"/>
    <col min="6926" max="6926" width="16.140625" bestFit="1" customWidth="1"/>
    <col min="6927" max="6927" width="12.5703125" bestFit="1" customWidth="1"/>
    <col min="6928" max="6928" width="4.42578125" bestFit="1" customWidth="1"/>
    <col min="6929" max="6929" width="20.85546875" bestFit="1" customWidth="1"/>
    <col min="6930" max="6930" width="16.85546875" bestFit="1" customWidth="1"/>
    <col min="6931" max="6931" width="17" bestFit="1" customWidth="1"/>
    <col min="6932" max="6932" width="20.85546875" bestFit="1" customWidth="1"/>
    <col min="6933" max="6933" width="22.140625" bestFit="1" customWidth="1"/>
    <col min="6934" max="6934" width="12.5703125" bestFit="1" customWidth="1"/>
    <col min="6935" max="6935" width="55.28515625" bestFit="1" customWidth="1"/>
    <col min="6936" max="6936" width="25.85546875" bestFit="1" customWidth="1"/>
    <col min="6937" max="6937" width="15.85546875" bestFit="1" customWidth="1"/>
    <col min="6938" max="6938" width="18.28515625" bestFit="1" customWidth="1"/>
    <col min="6939" max="6939" width="65.5703125" bestFit="1" customWidth="1"/>
    <col min="6940" max="6940" width="65.7109375" bestFit="1" customWidth="1"/>
    <col min="6941" max="6941" width="4.7109375" bestFit="1" customWidth="1"/>
    <col min="7169" max="7169" width="4.7109375" bestFit="1" customWidth="1"/>
    <col min="7170" max="7170" width="16.85546875" bestFit="1" customWidth="1"/>
    <col min="7171" max="7171" width="8.85546875" bestFit="1" customWidth="1"/>
    <col min="7172" max="7172" width="1.140625" bestFit="1" customWidth="1"/>
    <col min="7173" max="7173" width="25.140625" bestFit="1" customWidth="1"/>
    <col min="7174" max="7174" width="10.85546875" bestFit="1" customWidth="1"/>
    <col min="7175" max="7176" width="16.85546875" bestFit="1" customWidth="1"/>
    <col min="7177" max="7177" width="8.85546875" bestFit="1" customWidth="1"/>
    <col min="7178" max="7178" width="16" bestFit="1" customWidth="1"/>
    <col min="7179" max="7179" width="0.28515625" bestFit="1" customWidth="1"/>
    <col min="7180" max="7180" width="16" bestFit="1" customWidth="1"/>
    <col min="7181" max="7181" width="0.7109375" bestFit="1" customWidth="1"/>
    <col min="7182" max="7182" width="16.140625" bestFit="1" customWidth="1"/>
    <col min="7183" max="7183" width="12.5703125" bestFit="1" customWidth="1"/>
    <col min="7184" max="7184" width="4.42578125" bestFit="1" customWidth="1"/>
    <col min="7185" max="7185" width="20.85546875" bestFit="1" customWidth="1"/>
    <col min="7186" max="7186" width="16.85546875" bestFit="1" customWidth="1"/>
    <col min="7187" max="7187" width="17" bestFit="1" customWidth="1"/>
    <col min="7188" max="7188" width="20.85546875" bestFit="1" customWidth="1"/>
    <col min="7189" max="7189" width="22.140625" bestFit="1" customWidth="1"/>
    <col min="7190" max="7190" width="12.5703125" bestFit="1" customWidth="1"/>
    <col min="7191" max="7191" width="55.28515625" bestFit="1" customWidth="1"/>
    <col min="7192" max="7192" width="25.85546875" bestFit="1" customWidth="1"/>
    <col min="7193" max="7193" width="15.85546875" bestFit="1" customWidth="1"/>
    <col min="7194" max="7194" width="18.28515625" bestFit="1" customWidth="1"/>
    <col min="7195" max="7195" width="65.5703125" bestFit="1" customWidth="1"/>
    <col min="7196" max="7196" width="65.7109375" bestFit="1" customWidth="1"/>
    <col min="7197" max="7197" width="4.7109375" bestFit="1" customWidth="1"/>
    <col min="7425" max="7425" width="4.7109375" bestFit="1" customWidth="1"/>
    <col min="7426" max="7426" width="16.85546875" bestFit="1" customWidth="1"/>
    <col min="7427" max="7427" width="8.85546875" bestFit="1" customWidth="1"/>
    <col min="7428" max="7428" width="1.140625" bestFit="1" customWidth="1"/>
    <col min="7429" max="7429" width="25.140625" bestFit="1" customWidth="1"/>
    <col min="7430" max="7430" width="10.85546875" bestFit="1" customWidth="1"/>
    <col min="7431" max="7432" width="16.85546875" bestFit="1" customWidth="1"/>
    <col min="7433" max="7433" width="8.85546875" bestFit="1" customWidth="1"/>
    <col min="7434" max="7434" width="16" bestFit="1" customWidth="1"/>
    <col min="7435" max="7435" width="0.28515625" bestFit="1" customWidth="1"/>
    <col min="7436" max="7436" width="16" bestFit="1" customWidth="1"/>
    <col min="7437" max="7437" width="0.7109375" bestFit="1" customWidth="1"/>
    <col min="7438" max="7438" width="16.140625" bestFit="1" customWidth="1"/>
    <col min="7439" max="7439" width="12.5703125" bestFit="1" customWidth="1"/>
    <col min="7440" max="7440" width="4.42578125" bestFit="1" customWidth="1"/>
    <col min="7441" max="7441" width="20.85546875" bestFit="1" customWidth="1"/>
    <col min="7442" max="7442" width="16.85546875" bestFit="1" customWidth="1"/>
    <col min="7443" max="7443" width="17" bestFit="1" customWidth="1"/>
    <col min="7444" max="7444" width="20.85546875" bestFit="1" customWidth="1"/>
    <col min="7445" max="7445" width="22.140625" bestFit="1" customWidth="1"/>
    <col min="7446" max="7446" width="12.5703125" bestFit="1" customWidth="1"/>
    <col min="7447" max="7447" width="55.28515625" bestFit="1" customWidth="1"/>
    <col min="7448" max="7448" width="25.85546875" bestFit="1" customWidth="1"/>
    <col min="7449" max="7449" width="15.85546875" bestFit="1" customWidth="1"/>
    <col min="7450" max="7450" width="18.28515625" bestFit="1" customWidth="1"/>
    <col min="7451" max="7451" width="65.5703125" bestFit="1" customWidth="1"/>
    <col min="7452" max="7452" width="65.7109375" bestFit="1" customWidth="1"/>
    <col min="7453" max="7453" width="4.7109375" bestFit="1" customWidth="1"/>
    <col min="7681" max="7681" width="4.7109375" bestFit="1" customWidth="1"/>
    <col min="7682" max="7682" width="16.85546875" bestFit="1" customWidth="1"/>
    <col min="7683" max="7683" width="8.85546875" bestFit="1" customWidth="1"/>
    <col min="7684" max="7684" width="1.140625" bestFit="1" customWidth="1"/>
    <col min="7685" max="7685" width="25.140625" bestFit="1" customWidth="1"/>
    <col min="7686" max="7686" width="10.85546875" bestFit="1" customWidth="1"/>
    <col min="7687" max="7688" width="16.85546875" bestFit="1" customWidth="1"/>
    <col min="7689" max="7689" width="8.85546875" bestFit="1" customWidth="1"/>
    <col min="7690" max="7690" width="16" bestFit="1" customWidth="1"/>
    <col min="7691" max="7691" width="0.28515625" bestFit="1" customWidth="1"/>
    <col min="7692" max="7692" width="16" bestFit="1" customWidth="1"/>
    <col min="7693" max="7693" width="0.7109375" bestFit="1" customWidth="1"/>
    <col min="7694" max="7694" width="16.140625" bestFit="1" customWidth="1"/>
    <col min="7695" max="7695" width="12.5703125" bestFit="1" customWidth="1"/>
    <col min="7696" max="7696" width="4.42578125" bestFit="1" customWidth="1"/>
    <col min="7697" max="7697" width="20.85546875" bestFit="1" customWidth="1"/>
    <col min="7698" max="7698" width="16.85546875" bestFit="1" customWidth="1"/>
    <col min="7699" max="7699" width="17" bestFit="1" customWidth="1"/>
    <col min="7700" max="7700" width="20.85546875" bestFit="1" customWidth="1"/>
    <col min="7701" max="7701" width="22.140625" bestFit="1" customWidth="1"/>
    <col min="7702" max="7702" width="12.5703125" bestFit="1" customWidth="1"/>
    <col min="7703" max="7703" width="55.28515625" bestFit="1" customWidth="1"/>
    <col min="7704" max="7704" width="25.85546875" bestFit="1" customWidth="1"/>
    <col min="7705" max="7705" width="15.85546875" bestFit="1" customWidth="1"/>
    <col min="7706" max="7706" width="18.28515625" bestFit="1" customWidth="1"/>
    <col min="7707" max="7707" width="65.5703125" bestFit="1" customWidth="1"/>
    <col min="7708" max="7708" width="65.7109375" bestFit="1" customWidth="1"/>
    <col min="7709" max="7709" width="4.7109375" bestFit="1" customWidth="1"/>
    <col min="7937" max="7937" width="4.7109375" bestFit="1" customWidth="1"/>
    <col min="7938" max="7938" width="16.85546875" bestFit="1" customWidth="1"/>
    <col min="7939" max="7939" width="8.85546875" bestFit="1" customWidth="1"/>
    <col min="7940" max="7940" width="1.140625" bestFit="1" customWidth="1"/>
    <col min="7941" max="7941" width="25.140625" bestFit="1" customWidth="1"/>
    <col min="7942" max="7942" width="10.85546875" bestFit="1" customWidth="1"/>
    <col min="7943" max="7944" width="16.85546875" bestFit="1" customWidth="1"/>
    <col min="7945" max="7945" width="8.85546875" bestFit="1" customWidth="1"/>
    <col min="7946" max="7946" width="16" bestFit="1" customWidth="1"/>
    <col min="7947" max="7947" width="0.28515625" bestFit="1" customWidth="1"/>
    <col min="7948" max="7948" width="16" bestFit="1" customWidth="1"/>
    <col min="7949" max="7949" width="0.7109375" bestFit="1" customWidth="1"/>
    <col min="7950" max="7950" width="16.140625" bestFit="1" customWidth="1"/>
    <col min="7951" max="7951" width="12.5703125" bestFit="1" customWidth="1"/>
    <col min="7952" max="7952" width="4.42578125" bestFit="1" customWidth="1"/>
    <col min="7953" max="7953" width="20.85546875" bestFit="1" customWidth="1"/>
    <col min="7954" max="7954" width="16.85546875" bestFit="1" customWidth="1"/>
    <col min="7955" max="7955" width="17" bestFit="1" customWidth="1"/>
    <col min="7956" max="7956" width="20.85546875" bestFit="1" customWidth="1"/>
    <col min="7957" max="7957" width="22.140625" bestFit="1" customWidth="1"/>
    <col min="7958" max="7958" width="12.5703125" bestFit="1" customWidth="1"/>
    <col min="7959" max="7959" width="55.28515625" bestFit="1" customWidth="1"/>
    <col min="7960" max="7960" width="25.85546875" bestFit="1" customWidth="1"/>
    <col min="7961" max="7961" width="15.85546875" bestFit="1" customWidth="1"/>
    <col min="7962" max="7962" width="18.28515625" bestFit="1" customWidth="1"/>
    <col min="7963" max="7963" width="65.5703125" bestFit="1" customWidth="1"/>
    <col min="7964" max="7964" width="65.7109375" bestFit="1" customWidth="1"/>
    <col min="7965" max="7965" width="4.7109375" bestFit="1" customWidth="1"/>
    <col min="8193" max="8193" width="4.7109375" bestFit="1" customWidth="1"/>
    <col min="8194" max="8194" width="16.85546875" bestFit="1" customWidth="1"/>
    <col min="8195" max="8195" width="8.85546875" bestFit="1" customWidth="1"/>
    <col min="8196" max="8196" width="1.140625" bestFit="1" customWidth="1"/>
    <col min="8197" max="8197" width="25.140625" bestFit="1" customWidth="1"/>
    <col min="8198" max="8198" width="10.85546875" bestFit="1" customWidth="1"/>
    <col min="8199" max="8200" width="16.85546875" bestFit="1" customWidth="1"/>
    <col min="8201" max="8201" width="8.85546875" bestFit="1" customWidth="1"/>
    <col min="8202" max="8202" width="16" bestFit="1" customWidth="1"/>
    <col min="8203" max="8203" width="0.28515625" bestFit="1" customWidth="1"/>
    <col min="8204" max="8204" width="16" bestFit="1" customWidth="1"/>
    <col min="8205" max="8205" width="0.7109375" bestFit="1" customWidth="1"/>
    <col min="8206" max="8206" width="16.140625" bestFit="1" customWidth="1"/>
    <col min="8207" max="8207" width="12.5703125" bestFit="1" customWidth="1"/>
    <col min="8208" max="8208" width="4.42578125" bestFit="1" customWidth="1"/>
    <col min="8209" max="8209" width="20.85546875" bestFit="1" customWidth="1"/>
    <col min="8210" max="8210" width="16.85546875" bestFit="1" customWidth="1"/>
    <col min="8211" max="8211" width="17" bestFit="1" customWidth="1"/>
    <col min="8212" max="8212" width="20.85546875" bestFit="1" customWidth="1"/>
    <col min="8213" max="8213" width="22.140625" bestFit="1" customWidth="1"/>
    <col min="8214" max="8214" width="12.5703125" bestFit="1" customWidth="1"/>
    <col min="8215" max="8215" width="55.28515625" bestFit="1" customWidth="1"/>
    <col min="8216" max="8216" width="25.85546875" bestFit="1" customWidth="1"/>
    <col min="8217" max="8217" width="15.85546875" bestFit="1" customWidth="1"/>
    <col min="8218" max="8218" width="18.28515625" bestFit="1" customWidth="1"/>
    <col min="8219" max="8219" width="65.5703125" bestFit="1" customWidth="1"/>
    <col min="8220" max="8220" width="65.7109375" bestFit="1" customWidth="1"/>
    <col min="8221" max="8221" width="4.7109375" bestFit="1" customWidth="1"/>
    <col min="8449" max="8449" width="4.7109375" bestFit="1" customWidth="1"/>
    <col min="8450" max="8450" width="16.85546875" bestFit="1" customWidth="1"/>
    <col min="8451" max="8451" width="8.85546875" bestFit="1" customWidth="1"/>
    <col min="8452" max="8452" width="1.140625" bestFit="1" customWidth="1"/>
    <col min="8453" max="8453" width="25.140625" bestFit="1" customWidth="1"/>
    <col min="8454" max="8454" width="10.85546875" bestFit="1" customWidth="1"/>
    <col min="8455" max="8456" width="16.85546875" bestFit="1" customWidth="1"/>
    <col min="8457" max="8457" width="8.85546875" bestFit="1" customWidth="1"/>
    <col min="8458" max="8458" width="16" bestFit="1" customWidth="1"/>
    <col min="8459" max="8459" width="0.28515625" bestFit="1" customWidth="1"/>
    <col min="8460" max="8460" width="16" bestFit="1" customWidth="1"/>
    <col min="8461" max="8461" width="0.7109375" bestFit="1" customWidth="1"/>
    <col min="8462" max="8462" width="16.140625" bestFit="1" customWidth="1"/>
    <col min="8463" max="8463" width="12.5703125" bestFit="1" customWidth="1"/>
    <col min="8464" max="8464" width="4.42578125" bestFit="1" customWidth="1"/>
    <col min="8465" max="8465" width="20.85546875" bestFit="1" customWidth="1"/>
    <col min="8466" max="8466" width="16.85546875" bestFit="1" customWidth="1"/>
    <col min="8467" max="8467" width="17" bestFit="1" customWidth="1"/>
    <col min="8468" max="8468" width="20.85546875" bestFit="1" customWidth="1"/>
    <col min="8469" max="8469" width="22.140625" bestFit="1" customWidth="1"/>
    <col min="8470" max="8470" width="12.5703125" bestFit="1" customWidth="1"/>
    <col min="8471" max="8471" width="55.28515625" bestFit="1" customWidth="1"/>
    <col min="8472" max="8472" width="25.85546875" bestFit="1" customWidth="1"/>
    <col min="8473" max="8473" width="15.85546875" bestFit="1" customWidth="1"/>
    <col min="8474" max="8474" width="18.28515625" bestFit="1" customWidth="1"/>
    <col min="8475" max="8475" width="65.5703125" bestFit="1" customWidth="1"/>
    <col min="8476" max="8476" width="65.7109375" bestFit="1" customWidth="1"/>
    <col min="8477" max="8477" width="4.7109375" bestFit="1" customWidth="1"/>
    <col min="8705" max="8705" width="4.7109375" bestFit="1" customWidth="1"/>
    <col min="8706" max="8706" width="16.85546875" bestFit="1" customWidth="1"/>
    <col min="8707" max="8707" width="8.85546875" bestFit="1" customWidth="1"/>
    <col min="8708" max="8708" width="1.140625" bestFit="1" customWidth="1"/>
    <col min="8709" max="8709" width="25.140625" bestFit="1" customWidth="1"/>
    <col min="8710" max="8710" width="10.85546875" bestFit="1" customWidth="1"/>
    <col min="8711" max="8712" width="16.85546875" bestFit="1" customWidth="1"/>
    <col min="8713" max="8713" width="8.85546875" bestFit="1" customWidth="1"/>
    <col min="8714" max="8714" width="16" bestFit="1" customWidth="1"/>
    <col min="8715" max="8715" width="0.28515625" bestFit="1" customWidth="1"/>
    <col min="8716" max="8716" width="16" bestFit="1" customWidth="1"/>
    <col min="8717" max="8717" width="0.7109375" bestFit="1" customWidth="1"/>
    <col min="8718" max="8718" width="16.140625" bestFit="1" customWidth="1"/>
    <col min="8719" max="8719" width="12.5703125" bestFit="1" customWidth="1"/>
    <col min="8720" max="8720" width="4.42578125" bestFit="1" customWidth="1"/>
    <col min="8721" max="8721" width="20.85546875" bestFit="1" customWidth="1"/>
    <col min="8722" max="8722" width="16.85546875" bestFit="1" customWidth="1"/>
    <col min="8723" max="8723" width="17" bestFit="1" customWidth="1"/>
    <col min="8724" max="8724" width="20.85546875" bestFit="1" customWidth="1"/>
    <col min="8725" max="8725" width="22.140625" bestFit="1" customWidth="1"/>
    <col min="8726" max="8726" width="12.5703125" bestFit="1" customWidth="1"/>
    <col min="8727" max="8727" width="55.28515625" bestFit="1" customWidth="1"/>
    <col min="8728" max="8728" width="25.85546875" bestFit="1" customWidth="1"/>
    <col min="8729" max="8729" width="15.85546875" bestFit="1" customWidth="1"/>
    <col min="8730" max="8730" width="18.28515625" bestFit="1" customWidth="1"/>
    <col min="8731" max="8731" width="65.5703125" bestFit="1" customWidth="1"/>
    <col min="8732" max="8732" width="65.7109375" bestFit="1" customWidth="1"/>
    <col min="8733" max="8733" width="4.7109375" bestFit="1" customWidth="1"/>
    <col min="8961" max="8961" width="4.7109375" bestFit="1" customWidth="1"/>
    <col min="8962" max="8962" width="16.85546875" bestFit="1" customWidth="1"/>
    <col min="8963" max="8963" width="8.85546875" bestFit="1" customWidth="1"/>
    <col min="8964" max="8964" width="1.140625" bestFit="1" customWidth="1"/>
    <col min="8965" max="8965" width="25.140625" bestFit="1" customWidth="1"/>
    <col min="8966" max="8966" width="10.85546875" bestFit="1" customWidth="1"/>
    <col min="8967" max="8968" width="16.85546875" bestFit="1" customWidth="1"/>
    <col min="8969" max="8969" width="8.85546875" bestFit="1" customWidth="1"/>
    <col min="8970" max="8970" width="16" bestFit="1" customWidth="1"/>
    <col min="8971" max="8971" width="0.28515625" bestFit="1" customWidth="1"/>
    <col min="8972" max="8972" width="16" bestFit="1" customWidth="1"/>
    <col min="8973" max="8973" width="0.7109375" bestFit="1" customWidth="1"/>
    <col min="8974" max="8974" width="16.140625" bestFit="1" customWidth="1"/>
    <col min="8975" max="8975" width="12.5703125" bestFit="1" customWidth="1"/>
    <col min="8976" max="8976" width="4.42578125" bestFit="1" customWidth="1"/>
    <col min="8977" max="8977" width="20.85546875" bestFit="1" customWidth="1"/>
    <col min="8978" max="8978" width="16.85546875" bestFit="1" customWidth="1"/>
    <col min="8979" max="8979" width="17" bestFit="1" customWidth="1"/>
    <col min="8980" max="8980" width="20.85546875" bestFit="1" customWidth="1"/>
    <col min="8981" max="8981" width="22.140625" bestFit="1" customWidth="1"/>
    <col min="8982" max="8982" width="12.5703125" bestFit="1" customWidth="1"/>
    <col min="8983" max="8983" width="55.28515625" bestFit="1" customWidth="1"/>
    <col min="8984" max="8984" width="25.85546875" bestFit="1" customWidth="1"/>
    <col min="8985" max="8985" width="15.85546875" bestFit="1" customWidth="1"/>
    <col min="8986" max="8986" width="18.28515625" bestFit="1" customWidth="1"/>
    <col min="8987" max="8987" width="65.5703125" bestFit="1" customWidth="1"/>
    <col min="8988" max="8988" width="65.7109375" bestFit="1" customWidth="1"/>
    <col min="8989" max="8989" width="4.7109375" bestFit="1" customWidth="1"/>
    <col min="9217" max="9217" width="4.7109375" bestFit="1" customWidth="1"/>
    <col min="9218" max="9218" width="16.85546875" bestFit="1" customWidth="1"/>
    <col min="9219" max="9219" width="8.85546875" bestFit="1" customWidth="1"/>
    <col min="9220" max="9220" width="1.140625" bestFit="1" customWidth="1"/>
    <col min="9221" max="9221" width="25.140625" bestFit="1" customWidth="1"/>
    <col min="9222" max="9222" width="10.85546875" bestFit="1" customWidth="1"/>
    <col min="9223" max="9224" width="16.85546875" bestFit="1" customWidth="1"/>
    <col min="9225" max="9225" width="8.85546875" bestFit="1" customWidth="1"/>
    <col min="9226" max="9226" width="16" bestFit="1" customWidth="1"/>
    <col min="9227" max="9227" width="0.28515625" bestFit="1" customWidth="1"/>
    <col min="9228" max="9228" width="16" bestFit="1" customWidth="1"/>
    <col min="9229" max="9229" width="0.7109375" bestFit="1" customWidth="1"/>
    <col min="9230" max="9230" width="16.140625" bestFit="1" customWidth="1"/>
    <col min="9231" max="9231" width="12.5703125" bestFit="1" customWidth="1"/>
    <col min="9232" max="9232" width="4.42578125" bestFit="1" customWidth="1"/>
    <col min="9233" max="9233" width="20.85546875" bestFit="1" customWidth="1"/>
    <col min="9234" max="9234" width="16.85546875" bestFit="1" customWidth="1"/>
    <col min="9235" max="9235" width="17" bestFit="1" customWidth="1"/>
    <col min="9236" max="9236" width="20.85546875" bestFit="1" customWidth="1"/>
    <col min="9237" max="9237" width="22.140625" bestFit="1" customWidth="1"/>
    <col min="9238" max="9238" width="12.5703125" bestFit="1" customWidth="1"/>
    <col min="9239" max="9239" width="55.28515625" bestFit="1" customWidth="1"/>
    <col min="9240" max="9240" width="25.85546875" bestFit="1" customWidth="1"/>
    <col min="9241" max="9241" width="15.85546875" bestFit="1" customWidth="1"/>
    <col min="9242" max="9242" width="18.28515625" bestFit="1" customWidth="1"/>
    <col min="9243" max="9243" width="65.5703125" bestFit="1" customWidth="1"/>
    <col min="9244" max="9244" width="65.7109375" bestFit="1" customWidth="1"/>
    <col min="9245" max="9245" width="4.7109375" bestFit="1" customWidth="1"/>
    <col min="9473" max="9473" width="4.7109375" bestFit="1" customWidth="1"/>
    <col min="9474" max="9474" width="16.85546875" bestFit="1" customWidth="1"/>
    <col min="9475" max="9475" width="8.85546875" bestFit="1" customWidth="1"/>
    <col min="9476" max="9476" width="1.140625" bestFit="1" customWidth="1"/>
    <col min="9477" max="9477" width="25.140625" bestFit="1" customWidth="1"/>
    <col min="9478" max="9478" width="10.85546875" bestFit="1" customWidth="1"/>
    <col min="9479" max="9480" width="16.85546875" bestFit="1" customWidth="1"/>
    <col min="9481" max="9481" width="8.85546875" bestFit="1" customWidth="1"/>
    <col min="9482" max="9482" width="16" bestFit="1" customWidth="1"/>
    <col min="9483" max="9483" width="0.28515625" bestFit="1" customWidth="1"/>
    <col min="9484" max="9484" width="16" bestFit="1" customWidth="1"/>
    <col min="9485" max="9485" width="0.7109375" bestFit="1" customWidth="1"/>
    <col min="9486" max="9486" width="16.140625" bestFit="1" customWidth="1"/>
    <col min="9487" max="9487" width="12.5703125" bestFit="1" customWidth="1"/>
    <col min="9488" max="9488" width="4.42578125" bestFit="1" customWidth="1"/>
    <col min="9489" max="9489" width="20.85546875" bestFit="1" customWidth="1"/>
    <col min="9490" max="9490" width="16.85546875" bestFit="1" customWidth="1"/>
    <col min="9491" max="9491" width="17" bestFit="1" customWidth="1"/>
    <col min="9492" max="9492" width="20.85546875" bestFit="1" customWidth="1"/>
    <col min="9493" max="9493" width="22.140625" bestFit="1" customWidth="1"/>
    <col min="9494" max="9494" width="12.5703125" bestFit="1" customWidth="1"/>
    <col min="9495" max="9495" width="55.28515625" bestFit="1" customWidth="1"/>
    <col min="9496" max="9496" width="25.85546875" bestFit="1" customWidth="1"/>
    <col min="9497" max="9497" width="15.85546875" bestFit="1" customWidth="1"/>
    <col min="9498" max="9498" width="18.28515625" bestFit="1" customWidth="1"/>
    <col min="9499" max="9499" width="65.5703125" bestFit="1" customWidth="1"/>
    <col min="9500" max="9500" width="65.7109375" bestFit="1" customWidth="1"/>
    <col min="9501" max="9501" width="4.7109375" bestFit="1" customWidth="1"/>
    <col min="9729" max="9729" width="4.7109375" bestFit="1" customWidth="1"/>
    <col min="9730" max="9730" width="16.85546875" bestFit="1" customWidth="1"/>
    <col min="9731" max="9731" width="8.85546875" bestFit="1" customWidth="1"/>
    <col min="9732" max="9732" width="1.140625" bestFit="1" customWidth="1"/>
    <col min="9733" max="9733" width="25.140625" bestFit="1" customWidth="1"/>
    <col min="9734" max="9734" width="10.85546875" bestFit="1" customWidth="1"/>
    <col min="9735" max="9736" width="16.85546875" bestFit="1" customWidth="1"/>
    <col min="9737" max="9737" width="8.85546875" bestFit="1" customWidth="1"/>
    <col min="9738" max="9738" width="16" bestFit="1" customWidth="1"/>
    <col min="9739" max="9739" width="0.28515625" bestFit="1" customWidth="1"/>
    <col min="9740" max="9740" width="16" bestFit="1" customWidth="1"/>
    <col min="9741" max="9741" width="0.7109375" bestFit="1" customWidth="1"/>
    <col min="9742" max="9742" width="16.140625" bestFit="1" customWidth="1"/>
    <col min="9743" max="9743" width="12.5703125" bestFit="1" customWidth="1"/>
    <col min="9744" max="9744" width="4.42578125" bestFit="1" customWidth="1"/>
    <col min="9745" max="9745" width="20.85546875" bestFit="1" customWidth="1"/>
    <col min="9746" max="9746" width="16.85546875" bestFit="1" customWidth="1"/>
    <col min="9747" max="9747" width="17" bestFit="1" customWidth="1"/>
    <col min="9748" max="9748" width="20.85546875" bestFit="1" customWidth="1"/>
    <col min="9749" max="9749" width="22.140625" bestFit="1" customWidth="1"/>
    <col min="9750" max="9750" width="12.5703125" bestFit="1" customWidth="1"/>
    <col min="9751" max="9751" width="55.28515625" bestFit="1" customWidth="1"/>
    <col min="9752" max="9752" width="25.85546875" bestFit="1" customWidth="1"/>
    <col min="9753" max="9753" width="15.85546875" bestFit="1" customWidth="1"/>
    <col min="9754" max="9754" width="18.28515625" bestFit="1" customWidth="1"/>
    <col min="9755" max="9755" width="65.5703125" bestFit="1" customWidth="1"/>
    <col min="9756" max="9756" width="65.7109375" bestFit="1" customWidth="1"/>
    <col min="9757" max="9757" width="4.7109375" bestFit="1" customWidth="1"/>
    <col min="9985" max="9985" width="4.7109375" bestFit="1" customWidth="1"/>
    <col min="9986" max="9986" width="16.85546875" bestFit="1" customWidth="1"/>
    <col min="9987" max="9987" width="8.85546875" bestFit="1" customWidth="1"/>
    <col min="9988" max="9988" width="1.140625" bestFit="1" customWidth="1"/>
    <col min="9989" max="9989" width="25.140625" bestFit="1" customWidth="1"/>
    <col min="9990" max="9990" width="10.85546875" bestFit="1" customWidth="1"/>
    <col min="9991" max="9992" width="16.85546875" bestFit="1" customWidth="1"/>
    <col min="9993" max="9993" width="8.85546875" bestFit="1" customWidth="1"/>
    <col min="9994" max="9994" width="16" bestFit="1" customWidth="1"/>
    <col min="9995" max="9995" width="0.28515625" bestFit="1" customWidth="1"/>
    <col min="9996" max="9996" width="16" bestFit="1" customWidth="1"/>
    <col min="9997" max="9997" width="0.7109375" bestFit="1" customWidth="1"/>
    <col min="9998" max="9998" width="16.140625" bestFit="1" customWidth="1"/>
    <col min="9999" max="9999" width="12.5703125" bestFit="1" customWidth="1"/>
    <col min="10000" max="10000" width="4.42578125" bestFit="1" customWidth="1"/>
    <col min="10001" max="10001" width="20.85546875" bestFit="1" customWidth="1"/>
    <col min="10002" max="10002" width="16.85546875" bestFit="1" customWidth="1"/>
    <col min="10003" max="10003" width="17" bestFit="1" customWidth="1"/>
    <col min="10004" max="10004" width="20.85546875" bestFit="1" customWidth="1"/>
    <col min="10005" max="10005" width="22.140625" bestFit="1" customWidth="1"/>
    <col min="10006" max="10006" width="12.5703125" bestFit="1" customWidth="1"/>
    <col min="10007" max="10007" width="55.28515625" bestFit="1" customWidth="1"/>
    <col min="10008" max="10008" width="25.85546875" bestFit="1" customWidth="1"/>
    <col min="10009" max="10009" width="15.85546875" bestFit="1" customWidth="1"/>
    <col min="10010" max="10010" width="18.28515625" bestFit="1" customWidth="1"/>
    <col min="10011" max="10011" width="65.5703125" bestFit="1" customWidth="1"/>
    <col min="10012" max="10012" width="65.7109375" bestFit="1" customWidth="1"/>
    <col min="10013" max="10013" width="4.7109375" bestFit="1" customWidth="1"/>
    <col min="10241" max="10241" width="4.7109375" bestFit="1" customWidth="1"/>
    <col min="10242" max="10242" width="16.85546875" bestFit="1" customWidth="1"/>
    <col min="10243" max="10243" width="8.85546875" bestFit="1" customWidth="1"/>
    <col min="10244" max="10244" width="1.140625" bestFit="1" customWidth="1"/>
    <col min="10245" max="10245" width="25.140625" bestFit="1" customWidth="1"/>
    <col min="10246" max="10246" width="10.85546875" bestFit="1" customWidth="1"/>
    <col min="10247" max="10248" width="16.85546875" bestFit="1" customWidth="1"/>
    <col min="10249" max="10249" width="8.85546875" bestFit="1" customWidth="1"/>
    <col min="10250" max="10250" width="16" bestFit="1" customWidth="1"/>
    <col min="10251" max="10251" width="0.28515625" bestFit="1" customWidth="1"/>
    <col min="10252" max="10252" width="16" bestFit="1" customWidth="1"/>
    <col min="10253" max="10253" width="0.7109375" bestFit="1" customWidth="1"/>
    <col min="10254" max="10254" width="16.140625" bestFit="1" customWidth="1"/>
    <col min="10255" max="10255" width="12.5703125" bestFit="1" customWidth="1"/>
    <col min="10256" max="10256" width="4.42578125" bestFit="1" customWidth="1"/>
    <col min="10257" max="10257" width="20.85546875" bestFit="1" customWidth="1"/>
    <col min="10258" max="10258" width="16.85546875" bestFit="1" customWidth="1"/>
    <col min="10259" max="10259" width="17" bestFit="1" customWidth="1"/>
    <col min="10260" max="10260" width="20.85546875" bestFit="1" customWidth="1"/>
    <col min="10261" max="10261" width="22.140625" bestFit="1" customWidth="1"/>
    <col min="10262" max="10262" width="12.5703125" bestFit="1" customWidth="1"/>
    <col min="10263" max="10263" width="55.28515625" bestFit="1" customWidth="1"/>
    <col min="10264" max="10264" width="25.85546875" bestFit="1" customWidth="1"/>
    <col min="10265" max="10265" width="15.85546875" bestFit="1" customWidth="1"/>
    <col min="10266" max="10266" width="18.28515625" bestFit="1" customWidth="1"/>
    <col min="10267" max="10267" width="65.5703125" bestFit="1" customWidth="1"/>
    <col min="10268" max="10268" width="65.7109375" bestFit="1" customWidth="1"/>
    <col min="10269" max="10269" width="4.7109375" bestFit="1" customWidth="1"/>
    <col min="10497" max="10497" width="4.7109375" bestFit="1" customWidth="1"/>
    <col min="10498" max="10498" width="16.85546875" bestFit="1" customWidth="1"/>
    <col min="10499" max="10499" width="8.85546875" bestFit="1" customWidth="1"/>
    <col min="10500" max="10500" width="1.140625" bestFit="1" customWidth="1"/>
    <col min="10501" max="10501" width="25.140625" bestFit="1" customWidth="1"/>
    <col min="10502" max="10502" width="10.85546875" bestFit="1" customWidth="1"/>
    <col min="10503" max="10504" width="16.85546875" bestFit="1" customWidth="1"/>
    <col min="10505" max="10505" width="8.85546875" bestFit="1" customWidth="1"/>
    <col min="10506" max="10506" width="16" bestFit="1" customWidth="1"/>
    <col min="10507" max="10507" width="0.28515625" bestFit="1" customWidth="1"/>
    <col min="10508" max="10508" width="16" bestFit="1" customWidth="1"/>
    <col min="10509" max="10509" width="0.7109375" bestFit="1" customWidth="1"/>
    <col min="10510" max="10510" width="16.140625" bestFit="1" customWidth="1"/>
    <col min="10511" max="10511" width="12.5703125" bestFit="1" customWidth="1"/>
    <col min="10512" max="10512" width="4.42578125" bestFit="1" customWidth="1"/>
    <col min="10513" max="10513" width="20.85546875" bestFit="1" customWidth="1"/>
    <col min="10514" max="10514" width="16.85546875" bestFit="1" customWidth="1"/>
    <col min="10515" max="10515" width="17" bestFit="1" customWidth="1"/>
    <col min="10516" max="10516" width="20.85546875" bestFit="1" customWidth="1"/>
    <col min="10517" max="10517" width="22.140625" bestFit="1" customWidth="1"/>
    <col min="10518" max="10518" width="12.5703125" bestFit="1" customWidth="1"/>
    <col min="10519" max="10519" width="55.28515625" bestFit="1" customWidth="1"/>
    <col min="10520" max="10520" width="25.85546875" bestFit="1" customWidth="1"/>
    <col min="10521" max="10521" width="15.85546875" bestFit="1" customWidth="1"/>
    <col min="10522" max="10522" width="18.28515625" bestFit="1" customWidth="1"/>
    <col min="10523" max="10523" width="65.5703125" bestFit="1" customWidth="1"/>
    <col min="10524" max="10524" width="65.7109375" bestFit="1" customWidth="1"/>
    <col min="10525" max="10525" width="4.7109375" bestFit="1" customWidth="1"/>
    <col min="10753" max="10753" width="4.7109375" bestFit="1" customWidth="1"/>
    <col min="10754" max="10754" width="16.85546875" bestFit="1" customWidth="1"/>
    <col min="10755" max="10755" width="8.85546875" bestFit="1" customWidth="1"/>
    <col min="10756" max="10756" width="1.140625" bestFit="1" customWidth="1"/>
    <col min="10757" max="10757" width="25.140625" bestFit="1" customWidth="1"/>
    <col min="10758" max="10758" width="10.85546875" bestFit="1" customWidth="1"/>
    <col min="10759" max="10760" width="16.85546875" bestFit="1" customWidth="1"/>
    <col min="10761" max="10761" width="8.85546875" bestFit="1" customWidth="1"/>
    <col min="10762" max="10762" width="16" bestFit="1" customWidth="1"/>
    <col min="10763" max="10763" width="0.28515625" bestFit="1" customWidth="1"/>
    <col min="10764" max="10764" width="16" bestFit="1" customWidth="1"/>
    <col min="10765" max="10765" width="0.7109375" bestFit="1" customWidth="1"/>
    <col min="10766" max="10766" width="16.140625" bestFit="1" customWidth="1"/>
    <col min="10767" max="10767" width="12.5703125" bestFit="1" customWidth="1"/>
    <col min="10768" max="10768" width="4.42578125" bestFit="1" customWidth="1"/>
    <col min="10769" max="10769" width="20.85546875" bestFit="1" customWidth="1"/>
    <col min="10770" max="10770" width="16.85546875" bestFit="1" customWidth="1"/>
    <col min="10771" max="10771" width="17" bestFit="1" customWidth="1"/>
    <col min="10772" max="10772" width="20.85546875" bestFit="1" customWidth="1"/>
    <col min="10773" max="10773" width="22.140625" bestFit="1" customWidth="1"/>
    <col min="10774" max="10774" width="12.5703125" bestFit="1" customWidth="1"/>
    <col min="10775" max="10775" width="55.28515625" bestFit="1" customWidth="1"/>
    <col min="10776" max="10776" width="25.85546875" bestFit="1" customWidth="1"/>
    <col min="10777" max="10777" width="15.85546875" bestFit="1" customWidth="1"/>
    <col min="10778" max="10778" width="18.28515625" bestFit="1" customWidth="1"/>
    <col min="10779" max="10779" width="65.5703125" bestFit="1" customWidth="1"/>
    <col min="10780" max="10780" width="65.7109375" bestFit="1" customWidth="1"/>
    <col min="10781" max="10781" width="4.7109375" bestFit="1" customWidth="1"/>
    <col min="11009" max="11009" width="4.7109375" bestFit="1" customWidth="1"/>
    <col min="11010" max="11010" width="16.85546875" bestFit="1" customWidth="1"/>
    <col min="11011" max="11011" width="8.85546875" bestFit="1" customWidth="1"/>
    <col min="11012" max="11012" width="1.140625" bestFit="1" customWidth="1"/>
    <col min="11013" max="11013" width="25.140625" bestFit="1" customWidth="1"/>
    <col min="11014" max="11014" width="10.85546875" bestFit="1" customWidth="1"/>
    <col min="11015" max="11016" width="16.85546875" bestFit="1" customWidth="1"/>
    <col min="11017" max="11017" width="8.85546875" bestFit="1" customWidth="1"/>
    <col min="11018" max="11018" width="16" bestFit="1" customWidth="1"/>
    <col min="11019" max="11019" width="0.28515625" bestFit="1" customWidth="1"/>
    <col min="11020" max="11020" width="16" bestFit="1" customWidth="1"/>
    <col min="11021" max="11021" width="0.7109375" bestFit="1" customWidth="1"/>
    <col min="11022" max="11022" width="16.140625" bestFit="1" customWidth="1"/>
    <col min="11023" max="11023" width="12.5703125" bestFit="1" customWidth="1"/>
    <col min="11024" max="11024" width="4.42578125" bestFit="1" customWidth="1"/>
    <col min="11025" max="11025" width="20.85546875" bestFit="1" customWidth="1"/>
    <col min="11026" max="11026" width="16.85546875" bestFit="1" customWidth="1"/>
    <col min="11027" max="11027" width="17" bestFit="1" customWidth="1"/>
    <col min="11028" max="11028" width="20.85546875" bestFit="1" customWidth="1"/>
    <col min="11029" max="11029" width="22.140625" bestFit="1" customWidth="1"/>
    <col min="11030" max="11030" width="12.5703125" bestFit="1" customWidth="1"/>
    <col min="11031" max="11031" width="55.28515625" bestFit="1" customWidth="1"/>
    <col min="11032" max="11032" width="25.85546875" bestFit="1" customWidth="1"/>
    <col min="11033" max="11033" width="15.85546875" bestFit="1" customWidth="1"/>
    <col min="11034" max="11034" width="18.28515625" bestFit="1" customWidth="1"/>
    <col min="11035" max="11035" width="65.5703125" bestFit="1" customWidth="1"/>
    <col min="11036" max="11036" width="65.7109375" bestFit="1" customWidth="1"/>
    <col min="11037" max="11037" width="4.7109375" bestFit="1" customWidth="1"/>
    <col min="11265" max="11265" width="4.7109375" bestFit="1" customWidth="1"/>
    <col min="11266" max="11266" width="16.85546875" bestFit="1" customWidth="1"/>
    <col min="11267" max="11267" width="8.85546875" bestFit="1" customWidth="1"/>
    <col min="11268" max="11268" width="1.140625" bestFit="1" customWidth="1"/>
    <col min="11269" max="11269" width="25.140625" bestFit="1" customWidth="1"/>
    <col min="11270" max="11270" width="10.85546875" bestFit="1" customWidth="1"/>
    <col min="11271" max="11272" width="16.85546875" bestFit="1" customWidth="1"/>
    <col min="11273" max="11273" width="8.85546875" bestFit="1" customWidth="1"/>
    <col min="11274" max="11274" width="16" bestFit="1" customWidth="1"/>
    <col min="11275" max="11275" width="0.28515625" bestFit="1" customWidth="1"/>
    <col min="11276" max="11276" width="16" bestFit="1" customWidth="1"/>
    <col min="11277" max="11277" width="0.7109375" bestFit="1" customWidth="1"/>
    <col min="11278" max="11278" width="16.140625" bestFit="1" customWidth="1"/>
    <col min="11279" max="11279" width="12.5703125" bestFit="1" customWidth="1"/>
    <col min="11280" max="11280" width="4.42578125" bestFit="1" customWidth="1"/>
    <col min="11281" max="11281" width="20.85546875" bestFit="1" customWidth="1"/>
    <col min="11282" max="11282" width="16.85546875" bestFit="1" customWidth="1"/>
    <col min="11283" max="11283" width="17" bestFit="1" customWidth="1"/>
    <col min="11284" max="11284" width="20.85546875" bestFit="1" customWidth="1"/>
    <col min="11285" max="11285" width="22.140625" bestFit="1" customWidth="1"/>
    <col min="11286" max="11286" width="12.5703125" bestFit="1" customWidth="1"/>
    <col min="11287" max="11287" width="55.28515625" bestFit="1" customWidth="1"/>
    <col min="11288" max="11288" width="25.85546875" bestFit="1" customWidth="1"/>
    <col min="11289" max="11289" width="15.85546875" bestFit="1" customWidth="1"/>
    <col min="11290" max="11290" width="18.28515625" bestFit="1" customWidth="1"/>
    <col min="11291" max="11291" width="65.5703125" bestFit="1" customWidth="1"/>
    <col min="11292" max="11292" width="65.7109375" bestFit="1" customWidth="1"/>
    <col min="11293" max="11293" width="4.7109375" bestFit="1" customWidth="1"/>
    <col min="11521" max="11521" width="4.7109375" bestFit="1" customWidth="1"/>
    <col min="11522" max="11522" width="16.85546875" bestFit="1" customWidth="1"/>
    <col min="11523" max="11523" width="8.85546875" bestFit="1" customWidth="1"/>
    <col min="11524" max="11524" width="1.140625" bestFit="1" customWidth="1"/>
    <col min="11525" max="11525" width="25.140625" bestFit="1" customWidth="1"/>
    <col min="11526" max="11526" width="10.85546875" bestFit="1" customWidth="1"/>
    <col min="11527" max="11528" width="16.85546875" bestFit="1" customWidth="1"/>
    <col min="11529" max="11529" width="8.85546875" bestFit="1" customWidth="1"/>
    <col min="11530" max="11530" width="16" bestFit="1" customWidth="1"/>
    <col min="11531" max="11531" width="0.28515625" bestFit="1" customWidth="1"/>
    <col min="11532" max="11532" width="16" bestFit="1" customWidth="1"/>
    <col min="11533" max="11533" width="0.7109375" bestFit="1" customWidth="1"/>
    <col min="11534" max="11534" width="16.140625" bestFit="1" customWidth="1"/>
    <col min="11535" max="11535" width="12.5703125" bestFit="1" customWidth="1"/>
    <col min="11536" max="11536" width="4.42578125" bestFit="1" customWidth="1"/>
    <col min="11537" max="11537" width="20.85546875" bestFit="1" customWidth="1"/>
    <col min="11538" max="11538" width="16.85546875" bestFit="1" customWidth="1"/>
    <col min="11539" max="11539" width="17" bestFit="1" customWidth="1"/>
    <col min="11540" max="11540" width="20.85546875" bestFit="1" customWidth="1"/>
    <col min="11541" max="11541" width="22.140625" bestFit="1" customWidth="1"/>
    <col min="11542" max="11542" width="12.5703125" bestFit="1" customWidth="1"/>
    <col min="11543" max="11543" width="55.28515625" bestFit="1" customWidth="1"/>
    <col min="11544" max="11544" width="25.85546875" bestFit="1" customWidth="1"/>
    <col min="11545" max="11545" width="15.85546875" bestFit="1" customWidth="1"/>
    <col min="11546" max="11546" width="18.28515625" bestFit="1" customWidth="1"/>
    <col min="11547" max="11547" width="65.5703125" bestFit="1" customWidth="1"/>
    <col min="11548" max="11548" width="65.7109375" bestFit="1" customWidth="1"/>
    <col min="11549" max="11549" width="4.7109375" bestFit="1" customWidth="1"/>
    <col min="11777" max="11777" width="4.7109375" bestFit="1" customWidth="1"/>
    <col min="11778" max="11778" width="16.85546875" bestFit="1" customWidth="1"/>
    <col min="11779" max="11779" width="8.85546875" bestFit="1" customWidth="1"/>
    <col min="11780" max="11780" width="1.140625" bestFit="1" customWidth="1"/>
    <col min="11781" max="11781" width="25.140625" bestFit="1" customWidth="1"/>
    <col min="11782" max="11782" width="10.85546875" bestFit="1" customWidth="1"/>
    <col min="11783" max="11784" width="16.85546875" bestFit="1" customWidth="1"/>
    <col min="11785" max="11785" width="8.85546875" bestFit="1" customWidth="1"/>
    <col min="11786" max="11786" width="16" bestFit="1" customWidth="1"/>
    <col min="11787" max="11787" width="0.28515625" bestFit="1" customWidth="1"/>
    <col min="11788" max="11788" width="16" bestFit="1" customWidth="1"/>
    <col min="11789" max="11789" width="0.7109375" bestFit="1" customWidth="1"/>
    <col min="11790" max="11790" width="16.140625" bestFit="1" customWidth="1"/>
    <col min="11791" max="11791" width="12.5703125" bestFit="1" customWidth="1"/>
    <col min="11792" max="11792" width="4.42578125" bestFit="1" customWidth="1"/>
    <col min="11793" max="11793" width="20.85546875" bestFit="1" customWidth="1"/>
    <col min="11794" max="11794" width="16.85546875" bestFit="1" customWidth="1"/>
    <col min="11795" max="11795" width="17" bestFit="1" customWidth="1"/>
    <col min="11796" max="11796" width="20.85546875" bestFit="1" customWidth="1"/>
    <col min="11797" max="11797" width="22.140625" bestFit="1" customWidth="1"/>
    <col min="11798" max="11798" width="12.5703125" bestFit="1" customWidth="1"/>
    <col min="11799" max="11799" width="55.28515625" bestFit="1" customWidth="1"/>
    <col min="11800" max="11800" width="25.85546875" bestFit="1" customWidth="1"/>
    <col min="11801" max="11801" width="15.85546875" bestFit="1" customWidth="1"/>
    <col min="11802" max="11802" width="18.28515625" bestFit="1" customWidth="1"/>
    <col min="11803" max="11803" width="65.5703125" bestFit="1" customWidth="1"/>
    <col min="11804" max="11804" width="65.7109375" bestFit="1" customWidth="1"/>
    <col min="11805" max="11805" width="4.7109375" bestFit="1" customWidth="1"/>
    <col min="12033" max="12033" width="4.7109375" bestFit="1" customWidth="1"/>
    <col min="12034" max="12034" width="16.85546875" bestFit="1" customWidth="1"/>
    <col min="12035" max="12035" width="8.85546875" bestFit="1" customWidth="1"/>
    <col min="12036" max="12036" width="1.140625" bestFit="1" customWidth="1"/>
    <col min="12037" max="12037" width="25.140625" bestFit="1" customWidth="1"/>
    <col min="12038" max="12038" width="10.85546875" bestFit="1" customWidth="1"/>
    <col min="12039" max="12040" width="16.85546875" bestFit="1" customWidth="1"/>
    <col min="12041" max="12041" width="8.85546875" bestFit="1" customWidth="1"/>
    <col min="12042" max="12042" width="16" bestFit="1" customWidth="1"/>
    <col min="12043" max="12043" width="0.28515625" bestFit="1" customWidth="1"/>
    <col min="12044" max="12044" width="16" bestFit="1" customWidth="1"/>
    <col min="12045" max="12045" width="0.7109375" bestFit="1" customWidth="1"/>
    <col min="12046" max="12046" width="16.140625" bestFit="1" customWidth="1"/>
    <col min="12047" max="12047" width="12.5703125" bestFit="1" customWidth="1"/>
    <col min="12048" max="12048" width="4.42578125" bestFit="1" customWidth="1"/>
    <col min="12049" max="12049" width="20.85546875" bestFit="1" customWidth="1"/>
    <col min="12050" max="12050" width="16.85546875" bestFit="1" customWidth="1"/>
    <col min="12051" max="12051" width="17" bestFit="1" customWidth="1"/>
    <col min="12052" max="12052" width="20.85546875" bestFit="1" customWidth="1"/>
    <col min="12053" max="12053" width="22.140625" bestFit="1" customWidth="1"/>
    <col min="12054" max="12054" width="12.5703125" bestFit="1" customWidth="1"/>
    <col min="12055" max="12055" width="55.28515625" bestFit="1" customWidth="1"/>
    <col min="12056" max="12056" width="25.85546875" bestFit="1" customWidth="1"/>
    <col min="12057" max="12057" width="15.85546875" bestFit="1" customWidth="1"/>
    <col min="12058" max="12058" width="18.28515625" bestFit="1" customWidth="1"/>
    <col min="12059" max="12059" width="65.5703125" bestFit="1" customWidth="1"/>
    <col min="12060" max="12060" width="65.7109375" bestFit="1" customWidth="1"/>
    <col min="12061" max="12061" width="4.7109375" bestFit="1" customWidth="1"/>
    <col min="12289" max="12289" width="4.7109375" bestFit="1" customWidth="1"/>
    <col min="12290" max="12290" width="16.85546875" bestFit="1" customWidth="1"/>
    <col min="12291" max="12291" width="8.85546875" bestFit="1" customWidth="1"/>
    <col min="12292" max="12292" width="1.140625" bestFit="1" customWidth="1"/>
    <col min="12293" max="12293" width="25.140625" bestFit="1" customWidth="1"/>
    <col min="12294" max="12294" width="10.85546875" bestFit="1" customWidth="1"/>
    <col min="12295" max="12296" width="16.85546875" bestFit="1" customWidth="1"/>
    <col min="12297" max="12297" width="8.85546875" bestFit="1" customWidth="1"/>
    <col min="12298" max="12298" width="16" bestFit="1" customWidth="1"/>
    <col min="12299" max="12299" width="0.28515625" bestFit="1" customWidth="1"/>
    <col min="12300" max="12300" width="16" bestFit="1" customWidth="1"/>
    <col min="12301" max="12301" width="0.7109375" bestFit="1" customWidth="1"/>
    <col min="12302" max="12302" width="16.140625" bestFit="1" customWidth="1"/>
    <col min="12303" max="12303" width="12.5703125" bestFit="1" customWidth="1"/>
    <col min="12304" max="12304" width="4.42578125" bestFit="1" customWidth="1"/>
    <col min="12305" max="12305" width="20.85546875" bestFit="1" customWidth="1"/>
    <col min="12306" max="12306" width="16.85546875" bestFit="1" customWidth="1"/>
    <col min="12307" max="12307" width="17" bestFit="1" customWidth="1"/>
    <col min="12308" max="12308" width="20.85546875" bestFit="1" customWidth="1"/>
    <col min="12309" max="12309" width="22.140625" bestFit="1" customWidth="1"/>
    <col min="12310" max="12310" width="12.5703125" bestFit="1" customWidth="1"/>
    <col min="12311" max="12311" width="55.28515625" bestFit="1" customWidth="1"/>
    <col min="12312" max="12312" width="25.85546875" bestFit="1" customWidth="1"/>
    <col min="12313" max="12313" width="15.85546875" bestFit="1" customWidth="1"/>
    <col min="12314" max="12314" width="18.28515625" bestFit="1" customWidth="1"/>
    <col min="12315" max="12315" width="65.5703125" bestFit="1" customWidth="1"/>
    <col min="12316" max="12316" width="65.7109375" bestFit="1" customWidth="1"/>
    <col min="12317" max="12317" width="4.7109375" bestFit="1" customWidth="1"/>
    <col min="12545" max="12545" width="4.7109375" bestFit="1" customWidth="1"/>
    <col min="12546" max="12546" width="16.85546875" bestFit="1" customWidth="1"/>
    <col min="12547" max="12547" width="8.85546875" bestFit="1" customWidth="1"/>
    <col min="12548" max="12548" width="1.140625" bestFit="1" customWidth="1"/>
    <col min="12549" max="12549" width="25.140625" bestFit="1" customWidth="1"/>
    <col min="12550" max="12550" width="10.85546875" bestFit="1" customWidth="1"/>
    <col min="12551" max="12552" width="16.85546875" bestFit="1" customWidth="1"/>
    <col min="12553" max="12553" width="8.85546875" bestFit="1" customWidth="1"/>
    <col min="12554" max="12554" width="16" bestFit="1" customWidth="1"/>
    <col min="12555" max="12555" width="0.28515625" bestFit="1" customWidth="1"/>
    <col min="12556" max="12556" width="16" bestFit="1" customWidth="1"/>
    <col min="12557" max="12557" width="0.7109375" bestFit="1" customWidth="1"/>
    <col min="12558" max="12558" width="16.140625" bestFit="1" customWidth="1"/>
    <col min="12559" max="12559" width="12.5703125" bestFit="1" customWidth="1"/>
    <col min="12560" max="12560" width="4.42578125" bestFit="1" customWidth="1"/>
    <col min="12561" max="12561" width="20.85546875" bestFit="1" customWidth="1"/>
    <col min="12562" max="12562" width="16.85546875" bestFit="1" customWidth="1"/>
    <col min="12563" max="12563" width="17" bestFit="1" customWidth="1"/>
    <col min="12564" max="12564" width="20.85546875" bestFit="1" customWidth="1"/>
    <col min="12565" max="12565" width="22.140625" bestFit="1" customWidth="1"/>
    <col min="12566" max="12566" width="12.5703125" bestFit="1" customWidth="1"/>
    <col min="12567" max="12567" width="55.28515625" bestFit="1" customWidth="1"/>
    <col min="12568" max="12568" width="25.85546875" bestFit="1" customWidth="1"/>
    <col min="12569" max="12569" width="15.85546875" bestFit="1" customWidth="1"/>
    <col min="12570" max="12570" width="18.28515625" bestFit="1" customWidth="1"/>
    <col min="12571" max="12571" width="65.5703125" bestFit="1" customWidth="1"/>
    <col min="12572" max="12572" width="65.7109375" bestFit="1" customWidth="1"/>
    <col min="12573" max="12573" width="4.7109375" bestFit="1" customWidth="1"/>
    <col min="12801" max="12801" width="4.7109375" bestFit="1" customWidth="1"/>
    <col min="12802" max="12802" width="16.85546875" bestFit="1" customWidth="1"/>
    <col min="12803" max="12803" width="8.85546875" bestFit="1" customWidth="1"/>
    <col min="12804" max="12804" width="1.140625" bestFit="1" customWidth="1"/>
    <col min="12805" max="12805" width="25.140625" bestFit="1" customWidth="1"/>
    <col min="12806" max="12806" width="10.85546875" bestFit="1" customWidth="1"/>
    <col min="12807" max="12808" width="16.85546875" bestFit="1" customWidth="1"/>
    <col min="12809" max="12809" width="8.85546875" bestFit="1" customWidth="1"/>
    <col min="12810" max="12810" width="16" bestFit="1" customWidth="1"/>
    <col min="12811" max="12811" width="0.28515625" bestFit="1" customWidth="1"/>
    <col min="12812" max="12812" width="16" bestFit="1" customWidth="1"/>
    <col min="12813" max="12813" width="0.7109375" bestFit="1" customWidth="1"/>
    <col min="12814" max="12814" width="16.140625" bestFit="1" customWidth="1"/>
    <col min="12815" max="12815" width="12.5703125" bestFit="1" customWidth="1"/>
    <col min="12816" max="12816" width="4.42578125" bestFit="1" customWidth="1"/>
    <col min="12817" max="12817" width="20.85546875" bestFit="1" customWidth="1"/>
    <col min="12818" max="12818" width="16.85546875" bestFit="1" customWidth="1"/>
    <col min="12819" max="12819" width="17" bestFit="1" customWidth="1"/>
    <col min="12820" max="12820" width="20.85546875" bestFit="1" customWidth="1"/>
    <col min="12821" max="12821" width="22.140625" bestFit="1" customWidth="1"/>
    <col min="12822" max="12822" width="12.5703125" bestFit="1" customWidth="1"/>
    <col min="12823" max="12823" width="55.28515625" bestFit="1" customWidth="1"/>
    <col min="12824" max="12824" width="25.85546875" bestFit="1" customWidth="1"/>
    <col min="12825" max="12825" width="15.85546875" bestFit="1" customWidth="1"/>
    <col min="12826" max="12826" width="18.28515625" bestFit="1" customWidth="1"/>
    <col min="12827" max="12827" width="65.5703125" bestFit="1" customWidth="1"/>
    <col min="12828" max="12828" width="65.7109375" bestFit="1" customWidth="1"/>
    <col min="12829" max="12829" width="4.7109375" bestFit="1" customWidth="1"/>
    <col min="13057" max="13057" width="4.7109375" bestFit="1" customWidth="1"/>
    <col min="13058" max="13058" width="16.85546875" bestFit="1" customWidth="1"/>
    <col min="13059" max="13059" width="8.85546875" bestFit="1" customWidth="1"/>
    <col min="13060" max="13060" width="1.140625" bestFit="1" customWidth="1"/>
    <col min="13061" max="13061" width="25.140625" bestFit="1" customWidth="1"/>
    <col min="13062" max="13062" width="10.85546875" bestFit="1" customWidth="1"/>
    <col min="13063" max="13064" width="16.85546875" bestFit="1" customWidth="1"/>
    <col min="13065" max="13065" width="8.85546875" bestFit="1" customWidth="1"/>
    <col min="13066" max="13066" width="16" bestFit="1" customWidth="1"/>
    <col min="13067" max="13067" width="0.28515625" bestFit="1" customWidth="1"/>
    <col min="13068" max="13068" width="16" bestFit="1" customWidth="1"/>
    <col min="13069" max="13069" width="0.7109375" bestFit="1" customWidth="1"/>
    <col min="13070" max="13070" width="16.140625" bestFit="1" customWidth="1"/>
    <col min="13071" max="13071" width="12.5703125" bestFit="1" customWidth="1"/>
    <col min="13072" max="13072" width="4.42578125" bestFit="1" customWidth="1"/>
    <col min="13073" max="13073" width="20.85546875" bestFit="1" customWidth="1"/>
    <col min="13074" max="13074" width="16.85546875" bestFit="1" customWidth="1"/>
    <col min="13075" max="13075" width="17" bestFit="1" customWidth="1"/>
    <col min="13076" max="13076" width="20.85546875" bestFit="1" customWidth="1"/>
    <col min="13077" max="13077" width="22.140625" bestFit="1" customWidth="1"/>
    <col min="13078" max="13078" width="12.5703125" bestFit="1" customWidth="1"/>
    <col min="13079" max="13079" width="55.28515625" bestFit="1" customWidth="1"/>
    <col min="13080" max="13080" width="25.85546875" bestFit="1" customWidth="1"/>
    <col min="13081" max="13081" width="15.85546875" bestFit="1" customWidth="1"/>
    <col min="13082" max="13082" width="18.28515625" bestFit="1" customWidth="1"/>
    <col min="13083" max="13083" width="65.5703125" bestFit="1" customWidth="1"/>
    <col min="13084" max="13084" width="65.7109375" bestFit="1" customWidth="1"/>
    <col min="13085" max="13085" width="4.7109375" bestFit="1" customWidth="1"/>
    <col min="13313" max="13313" width="4.7109375" bestFit="1" customWidth="1"/>
    <col min="13314" max="13314" width="16.85546875" bestFit="1" customWidth="1"/>
    <col min="13315" max="13315" width="8.85546875" bestFit="1" customWidth="1"/>
    <col min="13316" max="13316" width="1.140625" bestFit="1" customWidth="1"/>
    <col min="13317" max="13317" width="25.140625" bestFit="1" customWidth="1"/>
    <col min="13318" max="13318" width="10.85546875" bestFit="1" customWidth="1"/>
    <col min="13319" max="13320" width="16.85546875" bestFit="1" customWidth="1"/>
    <col min="13321" max="13321" width="8.85546875" bestFit="1" customWidth="1"/>
    <col min="13322" max="13322" width="16" bestFit="1" customWidth="1"/>
    <col min="13323" max="13323" width="0.28515625" bestFit="1" customWidth="1"/>
    <col min="13324" max="13324" width="16" bestFit="1" customWidth="1"/>
    <col min="13325" max="13325" width="0.7109375" bestFit="1" customWidth="1"/>
    <col min="13326" max="13326" width="16.140625" bestFit="1" customWidth="1"/>
    <col min="13327" max="13327" width="12.5703125" bestFit="1" customWidth="1"/>
    <col min="13328" max="13328" width="4.42578125" bestFit="1" customWidth="1"/>
    <col min="13329" max="13329" width="20.85546875" bestFit="1" customWidth="1"/>
    <col min="13330" max="13330" width="16.85546875" bestFit="1" customWidth="1"/>
    <col min="13331" max="13331" width="17" bestFit="1" customWidth="1"/>
    <col min="13332" max="13332" width="20.85546875" bestFit="1" customWidth="1"/>
    <col min="13333" max="13333" width="22.140625" bestFit="1" customWidth="1"/>
    <col min="13334" max="13334" width="12.5703125" bestFit="1" customWidth="1"/>
    <col min="13335" max="13335" width="55.28515625" bestFit="1" customWidth="1"/>
    <col min="13336" max="13336" width="25.85546875" bestFit="1" customWidth="1"/>
    <col min="13337" max="13337" width="15.85546875" bestFit="1" customWidth="1"/>
    <col min="13338" max="13338" width="18.28515625" bestFit="1" customWidth="1"/>
    <col min="13339" max="13339" width="65.5703125" bestFit="1" customWidth="1"/>
    <col min="13340" max="13340" width="65.7109375" bestFit="1" customWidth="1"/>
    <col min="13341" max="13341" width="4.7109375" bestFit="1" customWidth="1"/>
    <col min="13569" max="13569" width="4.7109375" bestFit="1" customWidth="1"/>
    <col min="13570" max="13570" width="16.85546875" bestFit="1" customWidth="1"/>
    <col min="13571" max="13571" width="8.85546875" bestFit="1" customWidth="1"/>
    <col min="13572" max="13572" width="1.140625" bestFit="1" customWidth="1"/>
    <col min="13573" max="13573" width="25.140625" bestFit="1" customWidth="1"/>
    <col min="13574" max="13574" width="10.85546875" bestFit="1" customWidth="1"/>
    <col min="13575" max="13576" width="16.85546875" bestFit="1" customWidth="1"/>
    <col min="13577" max="13577" width="8.85546875" bestFit="1" customWidth="1"/>
    <col min="13578" max="13578" width="16" bestFit="1" customWidth="1"/>
    <col min="13579" max="13579" width="0.28515625" bestFit="1" customWidth="1"/>
    <col min="13580" max="13580" width="16" bestFit="1" customWidth="1"/>
    <col min="13581" max="13581" width="0.7109375" bestFit="1" customWidth="1"/>
    <col min="13582" max="13582" width="16.140625" bestFit="1" customWidth="1"/>
    <col min="13583" max="13583" width="12.5703125" bestFit="1" customWidth="1"/>
    <col min="13584" max="13584" width="4.42578125" bestFit="1" customWidth="1"/>
    <col min="13585" max="13585" width="20.85546875" bestFit="1" customWidth="1"/>
    <col min="13586" max="13586" width="16.85546875" bestFit="1" customWidth="1"/>
    <col min="13587" max="13587" width="17" bestFit="1" customWidth="1"/>
    <col min="13588" max="13588" width="20.85546875" bestFit="1" customWidth="1"/>
    <col min="13589" max="13589" width="22.140625" bestFit="1" customWidth="1"/>
    <col min="13590" max="13590" width="12.5703125" bestFit="1" customWidth="1"/>
    <col min="13591" max="13591" width="55.28515625" bestFit="1" customWidth="1"/>
    <col min="13592" max="13592" width="25.85546875" bestFit="1" customWidth="1"/>
    <col min="13593" max="13593" width="15.85546875" bestFit="1" customWidth="1"/>
    <col min="13594" max="13594" width="18.28515625" bestFit="1" customWidth="1"/>
    <col min="13595" max="13595" width="65.5703125" bestFit="1" customWidth="1"/>
    <col min="13596" max="13596" width="65.7109375" bestFit="1" customWidth="1"/>
    <col min="13597" max="13597" width="4.7109375" bestFit="1" customWidth="1"/>
    <col min="13825" max="13825" width="4.7109375" bestFit="1" customWidth="1"/>
    <col min="13826" max="13826" width="16.85546875" bestFit="1" customWidth="1"/>
    <col min="13827" max="13827" width="8.85546875" bestFit="1" customWidth="1"/>
    <col min="13828" max="13828" width="1.140625" bestFit="1" customWidth="1"/>
    <col min="13829" max="13829" width="25.140625" bestFit="1" customWidth="1"/>
    <col min="13830" max="13830" width="10.85546875" bestFit="1" customWidth="1"/>
    <col min="13831" max="13832" width="16.85546875" bestFit="1" customWidth="1"/>
    <col min="13833" max="13833" width="8.85546875" bestFit="1" customWidth="1"/>
    <col min="13834" max="13834" width="16" bestFit="1" customWidth="1"/>
    <col min="13835" max="13835" width="0.28515625" bestFit="1" customWidth="1"/>
    <col min="13836" max="13836" width="16" bestFit="1" customWidth="1"/>
    <col min="13837" max="13837" width="0.7109375" bestFit="1" customWidth="1"/>
    <col min="13838" max="13838" width="16.140625" bestFit="1" customWidth="1"/>
    <col min="13839" max="13839" width="12.5703125" bestFit="1" customWidth="1"/>
    <col min="13840" max="13840" width="4.42578125" bestFit="1" customWidth="1"/>
    <col min="13841" max="13841" width="20.85546875" bestFit="1" customWidth="1"/>
    <col min="13842" max="13842" width="16.85546875" bestFit="1" customWidth="1"/>
    <col min="13843" max="13843" width="17" bestFit="1" customWidth="1"/>
    <col min="13844" max="13844" width="20.85546875" bestFit="1" customWidth="1"/>
    <col min="13845" max="13845" width="22.140625" bestFit="1" customWidth="1"/>
    <col min="13846" max="13846" width="12.5703125" bestFit="1" customWidth="1"/>
    <col min="13847" max="13847" width="55.28515625" bestFit="1" customWidth="1"/>
    <col min="13848" max="13848" width="25.85546875" bestFit="1" customWidth="1"/>
    <col min="13849" max="13849" width="15.85546875" bestFit="1" customWidth="1"/>
    <col min="13850" max="13850" width="18.28515625" bestFit="1" customWidth="1"/>
    <col min="13851" max="13851" width="65.5703125" bestFit="1" customWidth="1"/>
    <col min="13852" max="13852" width="65.7109375" bestFit="1" customWidth="1"/>
    <col min="13853" max="13853" width="4.7109375" bestFit="1" customWidth="1"/>
    <col min="14081" max="14081" width="4.7109375" bestFit="1" customWidth="1"/>
    <col min="14082" max="14082" width="16.85546875" bestFit="1" customWidth="1"/>
    <col min="14083" max="14083" width="8.85546875" bestFit="1" customWidth="1"/>
    <col min="14084" max="14084" width="1.140625" bestFit="1" customWidth="1"/>
    <col min="14085" max="14085" width="25.140625" bestFit="1" customWidth="1"/>
    <col min="14086" max="14086" width="10.85546875" bestFit="1" customWidth="1"/>
    <col min="14087" max="14088" width="16.85546875" bestFit="1" customWidth="1"/>
    <col min="14089" max="14089" width="8.85546875" bestFit="1" customWidth="1"/>
    <col min="14090" max="14090" width="16" bestFit="1" customWidth="1"/>
    <col min="14091" max="14091" width="0.28515625" bestFit="1" customWidth="1"/>
    <col min="14092" max="14092" width="16" bestFit="1" customWidth="1"/>
    <col min="14093" max="14093" width="0.7109375" bestFit="1" customWidth="1"/>
    <col min="14094" max="14094" width="16.140625" bestFit="1" customWidth="1"/>
    <col min="14095" max="14095" width="12.5703125" bestFit="1" customWidth="1"/>
    <col min="14096" max="14096" width="4.42578125" bestFit="1" customWidth="1"/>
    <col min="14097" max="14097" width="20.85546875" bestFit="1" customWidth="1"/>
    <col min="14098" max="14098" width="16.85546875" bestFit="1" customWidth="1"/>
    <col min="14099" max="14099" width="17" bestFit="1" customWidth="1"/>
    <col min="14100" max="14100" width="20.85546875" bestFit="1" customWidth="1"/>
    <col min="14101" max="14101" width="22.140625" bestFit="1" customWidth="1"/>
    <col min="14102" max="14102" width="12.5703125" bestFit="1" customWidth="1"/>
    <col min="14103" max="14103" width="55.28515625" bestFit="1" customWidth="1"/>
    <col min="14104" max="14104" width="25.85546875" bestFit="1" customWidth="1"/>
    <col min="14105" max="14105" width="15.85546875" bestFit="1" customWidth="1"/>
    <col min="14106" max="14106" width="18.28515625" bestFit="1" customWidth="1"/>
    <col min="14107" max="14107" width="65.5703125" bestFit="1" customWidth="1"/>
    <col min="14108" max="14108" width="65.7109375" bestFit="1" customWidth="1"/>
    <col min="14109" max="14109" width="4.7109375" bestFit="1" customWidth="1"/>
    <col min="14337" max="14337" width="4.7109375" bestFit="1" customWidth="1"/>
    <col min="14338" max="14338" width="16.85546875" bestFit="1" customWidth="1"/>
    <col min="14339" max="14339" width="8.85546875" bestFit="1" customWidth="1"/>
    <col min="14340" max="14340" width="1.140625" bestFit="1" customWidth="1"/>
    <col min="14341" max="14341" width="25.140625" bestFit="1" customWidth="1"/>
    <col min="14342" max="14342" width="10.85546875" bestFit="1" customWidth="1"/>
    <col min="14343" max="14344" width="16.85546875" bestFit="1" customWidth="1"/>
    <col min="14345" max="14345" width="8.85546875" bestFit="1" customWidth="1"/>
    <col min="14346" max="14346" width="16" bestFit="1" customWidth="1"/>
    <col min="14347" max="14347" width="0.28515625" bestFit="1" customWidth="1"/>
    <col min="14348" max="14348" width="16" bestFit="1" customWidth="1"/>
    <col min="14349" max="14349" width="0.7109375" bestFit="1" customWidth="1"/>
    <col min="14350" max="14350" width="16.140625" bestFit="1" customWidth="1"/>
    <col min="14351" max="14351" width="12.5703125" bestFit="1" customWidth="1"/>
    <col min="14352" max="14352" width="4.42578125" bestFit="1" customWidth="1"/>
    <col min="14353" max="14353" width="20.85546875" bestFit="1" customWidth="1"/>
    <col min="14354" max="14354" width="16.85546875" bestFit="1" customWidth="1"/>
    <col min="14355" max="14355" width="17" bestFit="1" customWidth="1"/>
    <col min="14356" max="14356" width="20.85546875" bestFit="1" customWidth="1"/>
    <col min="14357" max="14357" width="22.140625" bestFit="1" customWidth="1"/>
    <col min="14358" max="14358" width="12.5703125" bestFit="1" customWidth="1"/>
    <col min="14359" max="14359" width="55.28515625" bestFit="1" customWidth="1"/>
    <col min="14360" max="14360" width="25.85546875" bestFit="1" customWidth="1"/>
    <col min="14361" max="14361" width="15.85546875" bestFit="1" customWidth="1"/>
    <col min="14362" max="14362" width="18.28515625" bestFit="1" customWidth="1"/>
    <col min="14363" max="14363" width="65.5703125" bestFit="1" customWidth="1"/>
    <col min="14364" max="14364" width="65.7109375" bestFit="1" customWidth="1"/>
    <col min="14365" max="14365" width="4.7109375" bestFit="1" customWidth="1"/>
    <col min="14593" max="14593" width="4.7109375" bestFit="1" customWidth="1"/>
    <col min="14594" max="14594" width="16.85546875" bestFit="1" customWidth="1"/>
    <col min="14595" max="14595" width="8.85546875" bestFit="1" customWidth="1"/>
    <col min="14596" max="14596" width="1.140625" bestFit="1" customWidth="1"/>
    <col min="14597" max="14597" width="25.140625" bestFit="1" customWidth="1"/>
    <col min="14598" max="14598" width="10.85546875" bestFit="1" customWidth="1"/>
    <col min="14599" max="14600" width="16.85546875" bestFit="1" customWidth="1"/>
    <col min="14601" max="14601" width="8.85546875" bestFit="1" customWidth="1"/>
    <col min="14602" max="14602" width="16" bestFit="1" customWidth="1"/>
    <col min="14603" max="14603" width="0.28515625" bestFit="1" customWidth="1"/>
    <col min="14604" max="14604" width="16" bestFit="1" customWidth="1"/>
    <col min="14605" max="14605" width="0.7109375" bestFit="1" customWidth="1"/>
    <col min="14606" max="14606" width="16.140625" bestFit="1" customWidth="1"/>
    <col min="14607" max="14607" width="12.5703125" bestFit="1" customWidth="1"/>
    <col min="14608" max="14608" width="4.42578125" bestFit="1" customWidth="1"/>
    <col min="14609" max="14609" width="20.85546875" bestFit="1" customWidth="1"/>
    <col min="14610" max="14610" width="16.85546875" bestFit="1" customWidth="1"/>
    <col min="14611" max="14611" width="17" bestFit="1" customWidth="1"/>
    <col min="14612" max="14612" width="20.85546875" bestFit="1" customWidth="1"/>
    <col min="14613" max="14613" width="22.140625" bestFit="1" customWidth="1"/>
    <col min="14614" max="14614" width="12.5703125" bestFit="1" customWidth="1"/>
    <col min="14615" max="14615" width="55.28515625" bestFit="1" customWidth="1"/>
    <col min="14616" max="14616" width="25.85546875" bestFit="1" customWidth="1"/>
    <col min="14617" max="14617" width="15.85546875" bestFit="1" customWidth="1"/>
    <col min="14618" max="14618" width="18.28515625" bestFit="1" customWidth="1"/>
    <col min="14619" max="14619" width="65.5703125" bestFit="1" customWidth="1"/>
    <col min="14620" max="14620" width="65.7109375" bestFit="1" customWidth="1"/>
    <col min="14621" max="14621" width="4.7109375" bestFit="1" customWidth="1"/>
    <col min="14849" max="14849" width="4.7109375" bestFit="1" customWidth="1"/>
    <col min="14850" max="14850" width="16.85546875" bestFit="1" customWidth="1"/>
    <col min="14851" max="14851" width="8.85546875" bestFit="1" customWidth="1"/>
    <col min="14852" max="14852" width="1.140625" bestFit="1" customWidth="1"/>
    <col min="14853" max="14853" width="25.140625" bestFit="1" customWidth="1"/>
    <col min="14854" max="14854" width="10.85546875" bestFit="1" customWidth="1"/>
    <col min="14855" max="14856" width="16.85546875" bestFit="1" customWidth="1"/>
    <col min="14857" max="14857" width="8.85546875" bestFit="1" customWidth="1"/>
    <col min="14858" max="14858" width="16" bestFit="1" customWidth="1"/>
    <col min="14859" max="14859" width="0.28515625" bestFit="1" customWidth="1"/>
    <col min="14860" max="14860" width="16" bestFit="1" customWidth="1"/>
    <col min="14861" max="14861" width="0.7109375" bestFit="1" customWidth="1"/>
    <col min="14862" max="14862" width="16.140625" bestFit="1" customWidth="1"/>
    <col min="14863" max="14863" width="12.5703125" bestFit="1" customWidth="1"/>
    <col min="14864" max="14864" width="4.42578125" bestFit="1" customWidth="1"/>
    <col min="14865" max="14865" width="20.85546875" bestFit="1" customWidth="1"/>
    <col min="14866" max="14866" width="16.85546875" bestFit="1" customWidth="1"/>
    <col min="14867" max="14867" width="17" bestFit="1" customWidth="1"/>
    <col min="14868" max="14868" width="20.85546875" bestFit="1" customWidth="1"/>
    <col min="14869" max="14869" width="22.140625" bestFit="1" customWidth="1"/>
    <col min="14870" max="14870" width="12.5703125" bestFit="1" customWidth="1"/>
    <col min="14871" max="14871" width="55.28515625" bestFit="1" customWidth="1"/>
    <col min="14872" max="14872" width="25.85546875" bestFit="1" customWidth="1"/>
    <col min="14873" max="14873" width="15.85546875" bestFit="1" customWidth="1"/>
    <col min="14874" max="14874" width="18.28515625" bestFit="1" customWidth="1"/>
    <col min="14875" max="14875" width="65.5703125" bestFit="1" customWidth="1"/>
    <col min="14876" max="14876" width="65.7109375" bestFit="1" customWidth="1"/>
    <col min="14877" max="14877" width="4.7109375" bestFit="1" customWidth="1"/>
    <col min="15105" max="15105" width="4.7109375" bestFit="1" customWidth="1"/>
    <col min="15106" max="15106" width="16.85546875" bestFit="1" customWidth="1"/>
    <col min="15107" max="15107" width="8.85546875" bestFit="1" customWidth="1"/>
    <col min="15108" max="15108" width="1.140625" bestFit="1" customWidth="1"/>
    <col min="15109" max="15109" width="25.140625" bestFit="1" customWidth="1"/>
    <col min="15110" max="15110" width="10.85546875" bestFit="1" customWidth="1"/>
    <col min="15111" max="15112" width="16.85546875" bestFit="1" customWidth="1"/>
    <col min="15113" max="15113" width="8.85546875" bestFit="1" customWidth="1"/>
    <col min="15114" max="15114" width="16" bestFit="1" customWidth="1"/>
    <col min="15115" max="15115" width="0.28515625" bestFit="1" customWidth="1"/>
    <col min="15116" max="15116" width="16" bestFit="1" customWidth="1"/>
    <col min="15117" max="15117" width="0.7109375" bestFit="1" customWidth="1"/>
    <col min="15118" max="15118" width="16.140625" bestFit="1" customWidth="1"/>
    <col min="15119" max="15119" width="12.5703125" bestFit="1" customWidth="1"/>
    <col min="15120" max="15120" width="4.42578125" bestFit="1" customWidth="1"/>
    <col min="15121" max="15121" width="20.85546875" bestFit="1" customWidth="1"/>
    <col min="15122" max="15122" width="16.85546875" bestFit="1" customWidth="1"/>
    <col min="15123" max="15123" width="17" bestFit="1" customWidth="1"/>
    <col min="15124" max="15124" width="20.85546875" bestFit="1" customWidth="1"/>
    <col min="15125" max="15125" width="22.140625" bestFit="1" customWidth="1"/>
    <col min="15126" max="15126" width="12.5703125" bestFit="1" customWidth="1"/>
    <col min="15127" max="15127" width="55.28515625" bestFit="1" customWidth="1"/>
    <col min="15128" max="15128" width="25.85546875" bestFit="1" customWidth="1"/>
    <col min="15129" max="15129" width="15.85546875" bestFit="1" customWidth="1"/>
    <col min="15130" max="15130" width="18.28515625" bestFit="1" customWidth="1"/>
    <col min="15131" max="15131" width="65.5703125" bestFit="1" customWidth="1"/>
    <col min="15132" max="15132" width="65.7109375" bestFit="1" customWidth="1"/>
    <col min="15133" max="15133" width="4.7109375" bestFit="1" customWidth="1"/>
    <col min="15361" max="15361" width="4.7109375" bestFit="1" customWidth="1"/>
    <col min="15362" max="15362" width="16.85546875" bestFit="1" customWidth="1"/>
    <col min="15363" max="15363" width="8.85546875" bestFit="1" customWidth="1"/>
    <col min="15364" max="15364" width="1.140625" bestFit="1" customWidth="1"/>
    <col min="15365" max="15365" width="25.140625" bestFit="1" customWidth="1"/>
    <col min="15366" max="15366" width="10.85546875" bestFit="1" customWidth="1"/>
    <col min="15367" max="15368" width="16.85546875" bestFit="1" customWidth="1"/>
    <col min="15369" max="15369" width="8.85546875" bestFit="1" customWidth="1"/>
    <col min="15370" max="15370" width="16" bestFit="1" customWidth="1"/>
    <col min="15371" max="15371" width="0.28515625" bestFit="1" customWidth="1"/>
    <col min="15372" max="15372" width="16" bestFit="1" customWidth="1"/>
    <col min="15373" max="15373" width="0.7109375" bestFit="1" customWidth="1"/>
    <col min="15374" max="15374" width="16.140625" bestFit="1" customWidth="1"/>
    <col min="15375" max="15375" width="12.5703125" bestFit="1" customWidth="1"/>
    <col min="15376" max="15376" width="4.42578125" bestFit="1" customWidth="1"/>
    <col min="15377" max="15377" width="20.85546875" bestFit="1" customWidth="1"/>
    <col min="15378" max="15378" width="16.85546875" bestFit="1" customWidth="1"/>
    <col min="15379" max="15379" width="17" bestFit="1" customWidth="1"/>
    <col min="15380" max="15380" width="20.85546875" bestFit="1" customWidth="1"/>
    <col min="15381" max="15381" width="22.140625" bestFit="1" customWidth="1"/>
    <col min="15382" max="15382" width="12.5703125" bestFit="1" customWidth="1"/>
    <col min="15383" max="15383" width="55.28515625" bestFit="1" customWidth="1"/>
    <col min="15384" max="15384" width="25.85546875" bestFit="1" customWidth="1"/>
    <col min="15385" max="15385" width="15.85546875" bestFit="1" customWidth="1"/>
    <col min="15386" max="15386" width="18.28515625" bestFit="1" customWidth="1"/>
    <col min="15387" max="15387" width="65.5703125" bestFit="1" customWidth="1"/>
    <col min="15388" max="15388" width="65.7109375" bestFit="1" customWidth="1"/>
    <col min="15389" max="15389" width="4.7109375" bestFit="1" customWidth="1"/>
    <col min="15617" max="15617" width="4.7109375" bestFit="1" customWidth="1"/>
    <col min="15618" max="15618" width="16.85546875" bestFit="1" customWidth="1"/>
    <col min="15619" max="15619" width="8.85546875" bestFit="1" customWidth="1"/>
    <col min="15620" max="15620" width="1.140625" bestFit="1" customWidth="1"/>
    <col min="15621" max="15621" width="25.140625" bestFit="1" customWidth="1"/>
    <col min="15622" max="15622" width="10.85546875" bestFit="1" customWidth="1"/>
    <col min="15623" max="15624" width="16.85546875" bestFit="1" customWidth="1"/>
    <col min="15625" max="15625" width="8.85546875" bestFit="1" customWidth="1"/>
    <col min="15626" max="15626" width="16" bestFit="1" customWidth="1"/>
    <col min="15627" max="15627" width="0.28515625" bestFit="1" customWidth="1"/>
    <col min="15628" max="15628" width="16" bestFit="1" customWidth="1"/>
    <col min="15629" max="15629" width="0.7109375" bestFit="1" customWidth="1"/>
    <col min="15630" max="15630" width="16.140625" bestFit="1" customWidth="1"/>
    <col min="15631" max="15631" width="12.5703125" bestFit="1" customWidth="1"/>
    <col min="15632" max="15632" width="4.42578125" bestFit="1" customWidth="1"/>
    <col min="15633" max="15633" width="20.85546875" bestFit="1" customWidth="1"/>
    <col min="15634" max="15634" width="16.85546875" bestFit="1" customWidth="1"/>
    <col min="15635" max="15635" width="17" bestFit="1" customWidth="1"/>
    <col min="15636" max="15636" width="20.85546875" bestFit="1" customWidth="1"/>
    <col min="15637" max="15637" width="22.140625" bestFit="1" customWidth="1"/>
    <col min="15638" max="15638" width="12.5703125" bestFit="1" customWidth="1"/>
    <col min="15639" max="15639" width="55.28515625" bestFit="1" customWidth="1"/>
    <col min="15640" max="15640" width="25.85546875" bestFit="1" customWidth="1"/>
    <col min="15641" max="15641" width="15.85546875" bestFit="1" customWidth="1"/>
    <col min="15642" max="15642" width="18.28515625" bestFit="1" customWidth="1"/>
    <col min="15643" max="15643" width="65.5703125" bestFit="1" customWidth="1"/>
    <col min="15644" max="15644" width="65.7109375" bestFit="1" customWidth="1"/>
    <col min="15645" max="15645" width="4.7109375" bestFit="1" customWidth="1"/>
    <col min="15873" max="15873" width="4.7109375" bestFit="1" customWidth="1"/>
    <col min="15874" max="15874" width="16.85546875" bestFit="1" customWidth="1"/>
    <col min="15875" max="15875" width="8.85546875" bestFit="1" customWidth="1"/>
    <col min="15876" max="15876" width="1.140625" bestFit="1" customWidth="1"/>
    <col min="15877" max="15877" width="25.140625" bestFit="1" customWidth="1"/>
    <col min="15878" max="15878" width="10.85546875" bestFit="1" customWidth="1"/>
    <col min="15879" max="15880" width="16.85546875" bestFit="1" customWidth="1"/>
    <col min="15881" max="15881" width="8.85546875" bestFit="1" customWidth="1"/>
    <col min="15882" max="15882" width="16" bestFit="1" customWidth="1"/>
    <col min="15883" max="15883" width="0.28515625" bestFit="1" customWidth="1"/>
    <col min="15884" max="15884" width="16" bestFit="1" customWidth="1"/>
    <col min="15885" max="15885" width="0.7109375" bestFit="1" customWidth="1"/>
    <col min="15886" max="15886" width="16.140625" bestFit="1" customWidth="1"/>
    <col min="15887" max="15887" width="12.5703125" bestFit="1" customWidth="1"/>
    <col min="15888" max="15888" width="4.42578125" bestFit="1" customWidth="1"/>
    <col min="15889" max="15889" width="20.85546875" bestFit="1" customWidth="1"/>
    <col min="15890" max="15890" width="16.85546875" bestFit="1" customWidth="1"/>
    <col min="15891" max="15891" width="17" bestFit="1" customWidth="1"/>
    <col min="15892" max="15892" width="20.85546875" bestFit="1" customWidth="1"/>
    <col min="15893" max="15893" width="22.140625" bestFit="1" customWidth="1"/>
    <col min="15894" max="15894" width="12.5703125" bestFit="1" customWidth="1"/>
    <col min="15895" max="15895" width="55.28515625" bestFit="1" customWidth="1"/>
    <col min="15896" max="15896" width="25.85546875" bestFit="1" customWidth="1"/>
    <col min="15897" max="15897" width="15.85546875" bestFit="1" customWidth="1"/>
    <col min="15898" max="15898" width="18.28515625" bestFit="1" customWidth="1"/>
    <col min="15899" max="15899" width="65.5703125" bestFit="1" customWidth="1"/>
    <col min="15900" max="15900" width="65.7109375" bestFit="1" customWidth="1"/>
    <col min="15901" max="15901" width="4.7109375" bestFit="1" customWidth="1"/>
    <col min="16129" max="16129" width="4.7109375" bestFit="1" customWidth="1"/>
    <col min="16130" max="16130" width="16.85546875" bestFit="1" customWidth="1"/>
    <col min="16131" max="16131" width="8.85546875" bestFit="1" customWidth="1"/>
    <col min="16132" max="16132" width="1.140625" bestFit="1" customWidth="1"/>
    <col min="16133" max="16133" width="25.140625" bestFit="1" customWidth="1"/>
    <col min="16134" max="16134" width="10.85546875" bestFit="1" customWidth="1"/>
    <col min="16135" max="16136" width="16.85546875" bestFit="1" customWidth="1"/>
    <col min="16137" max="16137" width="8.85546875" bestFit="1" customWidth="1"/>
    <col min="16138" max="16138" width="16" bestFit="1" customWidth="1"/>
    <col min="16139" max="16139" width="0.28515625" bestFit="1" customWidth="1"/>
    <col min="16140" max="16140" width="16" bestFit="1" customWidth="1"/>
    <col min="16141" max="16141" width="0.7109375" bestFit="1" customWidth="1"/>
    <col min="16142" max="16142" width="16.140625" bestFit="1" customWidth="1"/>
    <col min="16143" max="16143" width="12.5703125" bestFit="1" customWidth="1"/>
    <col min="16144" max="16144" width="4.42578125" bestFit="1" customWidth="1"/>
    <col min="16145" max="16145" width="20.85546875" bestFit="1" customWidth="1"/>
    <col min="16146" max="16146" width="16.85546875" bestFit="1" customWidth="1"/>
    <col min="16147" max="16147" width="17" bestFit="1" customWidth="1"/>
    <col min="16148" max="16148" width="20.85546875" bestFit="1" customWidth="1"/>
    <col min="16149" max="16149" width="22.140625" bestFit="1" customWidth="1"/>
    <col min="16150" max="16150" width="12.5703125" bestFit="1" customWidth="1"/>
    <col min="16151" max="16151" width="55.28515625" bestFit="1" customWidth="1"/>
    <col min="16152" max="16152" width="25.85546875" bestFit="1" customWidth="1"/>
    <col min="16153" max="16153" width="15.85546875" bestFit="1" customWidth="1"/>
    <col min="16154" max="16154" width="18.28515625" bestFit="1" customWidth="1"/>
    <col min="16155" max="16155" width="65.5703125" bestFit="1" customWidth="1"/>
    <col min="16156" max="16156" width="65.7109375" bestFit="1" customWidth="1"/>
    <col min="16157" max="16157" width="4.7109375" bestFit="1" customWidth="1"/>
  </cols>
  <sheetData>
    <row r="1" spans="1:29" ht="15.75" thickBot="1">
      <c r="A1" s="140"/>
      <c r="B1" s="289" t="s">
        <v>431</v>
      </c>
      <c r="C1" s="290"/>
      <c r="D1" s="290"/>
      <c r="E1" s="290"/>
      <c r="F1" s="290"/>
      <c r="G1" s="290"/>
      <c r="H1" s="290"/>
      <c r="I1" s="290"/>
      <c r="J1" s="290"/>
      <c r="K1" s="290"/>
      <c r="L1" s="290"/>
      <c r="M1" s="290"/>
      <c r="N1" s="290"/>
      <c r="O1" s="290"/>
      <c r="P1" s="290"/>
      <c r="Q1" s="140"/>
      <c r="R1" s="140"/>
      <c r="S1" s="140"/>
      <c r="T1" s="140"/>
      <c r="U1" s="140"/>
      <c r="V1" s="140"/>
      <c r="W1" s="140"/>
      <c r="X1" s="140"/>
      <c r="Y1" s="140"/>
      <c r="Z1" s="140"/>
      <c r="AA1" s="140"/>
      <c r="AB1" s="140"/>
      <c r="AC1" s="140"/>
    </row>
    <row r="2" spans="1:29" ht="15.75" thickBot="1">
      <c r="A2" s="140"/>
      <c r="B2" s="291" t="s">
        <v>432</v>
      </c>
      <c r="C2" s="290"/>
      <c r="D2" s="300" t="s">
        <v>433</v>
      </c>
      <c r="E2" s="301"/>
      <c r="F2" s="301"/>
      <c r="G2" s="301"/>
      <c r="H2" s="301"/>
      <c r="I2" s="302"/>
      <c r="J2" s="140"/>
      <c r="K2" s="140"/>
      <c r="L2" s="140"/>
      <c r="M2" s="140"/>
      <c r="N2" s="140"/>
      <c r="O2" s="140"/>
      <c r="P2" s="140"/>
      <c r="Q2" s="140"/>
      <c r="R2" s="140"/>
      <c r="S2" s="140"/>
      <c r="T2" s="140"/>
      <c r="U2" s="140"/>
      <c r="V2" s="140"/>
      <c r="W2" s="140"/>
      <c r="X2" s="140"/>
      <c r="Y2" s="140"/>
      <c r="Z2" s="140"/>
      <c r="AA2" s="140"/>
      <c r="AB2" s="140"/>
      <c r="AC2" s="140"/>
    </row>
    <row r="3" spans="1:29" ht="15.75" thickBot="1">
      <c r="A3" s="140"/>
      <c r="B3" s="140"/>
      <c r="C3" s="140"/>
      <c r="D3" s="140"/>
      <c r="E3" s="140"/>
      <c r="F3" s="140"/>
      <c r="G3" s="140"/>
      <c r="H3" s="140"/>
      <c r="I3" s="140"/>
      <c r="J3" s="140"/>
      <c r="K3" s="291" t="s">
        <v>434</v>
      </c>
      <c r="L3" s="290"/>
      <c r="M3" s="290"/>
      <c r="N3" s="292" t="s">
        <v>435</v>
      </c>
      <c r="O3" s="293"/>
      <c r="P3" s="294"/>
      <c r="Q3" s="140"/>
      <c r="R3" s="140"/>
      <c r="S3" s="140"/>
      <c r="T3" s="140"/>
      <c r="U3" s="140"/>
      <c r="V3" s="140"/>
      <c r="W3" s="140"/>
      <c r="X3" s="140"/>
      <c r="Y3" s="140"/>
      <c r="Z3" s="140"/>
      <c r="AA3" s="140"/>
      <c r="AB3" s="140"/>
      <c r="AC3" s="140"/>
    </row>
    <row r="4" spans="1:29" ht="15.75" thickBot="1">
      <c r="A4" s="140"/>
      <c r="B4" s="291" t="s">
        <v>436</v>
      </c>
      <c r="C4" s="290"/>
      <c r="D4" s="292" t="s">
        <v>437</v>
      </c>
      <c r="E4" s="293"/>
      <c r="F4" s="293"/>
      <c r="G4" s="293"/>
      <c r="H4" s="293"/>
      <c r="I4" s="294"/>
      <c r="J4" s="140"/>
      <c r="K4" s="290"/>
      <c r="L4" s="290"/>
      <c r="M4" s="290"/>
      <c r="N4" s="295"/>
      <c r="O4" s="296"/>
      <c r="P4" s="297"/>
      <c r="Q4" s="140"/>
      <c r="R4" s="140"/>
      <c r="S4" s="140"/>
      <c r="T4" s="140"/>
      <c r="U4" s="140"/>
      <c r="V4" s="140"/>
      <c r="W4" s="140"/>
      <c r="X4" s="140"/>
      <c r="Y4" s="140"/>
      <c r="Z4" s="140"/>
      <c r="AA4" s="140"/>
      <c r="AB4" s="140"/>
      <c r="AC4" s="140"/>
    </row>
    <row r="5" spans="1:29" ht="15.75" thickBot="1">
      <c r="A5" s="140"/>
      <c r="B5" s="290"/>
      <c r="C5" s="290"/>
      <c r="D5" s="295"/>
      <c r="E5" s="296"/>
      <c r="F5" s="296"/>
      <c r="G5" s="296"/>
      <c r="H5" s="296"/>
      <c r="I5" s="297"/>
      <c r="J5" s="140"/>
      <c r="K5" s="140"/>
      <c r="L5" s="140"/>
      <c r="M5" s="140"/>
      <c r="N5" s="140"/>
      <c r="O5" s="140"/>
      <c r="P5" s="140"/>
      <c r="Q5" s="140"/>
      <c r="R5" s="140"/>
      <c r="S5" s="140"/>
      <c r="T5" s="140"/>
      <c r="U5" s="140"/>
      <c r="V5" s="140"/>
      <c r="W5" s="140"/>
      <c r="X5" s="140"/>
      <c r="Y5" s="140"/>
      <c r="Z5" s="140"/>
      <c r="AA5" s="140"/>
      <c r="AB5" s="140"/>
      <c r="AC5" s="140"/>
    </row>
    <row r="6" spans="1:29" ht="15.75" thickBot="1">
      <c r="A6" s="140"/>
      <c r="B6" s="140"/>
      <c r="C6" s="140"/>
      <c r="D6" s="140"/>
      <c r="E6" s="140"/>
      <c r="F6" s="140"/>
      <c r="G6" s="140"/>
      <c r="H6" s="140"/>
      <c r="I6" s="140"/>
      <c r="J6" s="140"/>
      <c r="K6" s="291" t="s">
        <v>438</v>
      </c>
      <c r="L6" s="290"/>
      <c r="M6" s="290"/>
      <c r="N6" s="292" t="s">
        <v>439</v>
      </c>
      <c r="O6" s="293"/>
      <c r="P6" s="294"/>
      <c r="Q6" s="140"/>
      <c r="R6" s="140"/>
      <c r="S6" s="140"/>
      <c r="T6" s="140"/>
      <c r="U6" s="140"/>
      <c r="V6" s="140"/>
      <c r="W6" s="140"/>
      <c r="X6" s="140"/>
      <c r="Y6" s="140"/>
      <c r="Z6" s="140"/>
      <c r="AA6" s="140"/>
      <c r="AB6" s="140"/>
      <c r="AC6" s="140"/>
    </row>
    <row r="7" spans="1:29" ht="15.75" thickBot="1">
      <c r="A7" s="140"/>
      <c r="B7" s="291" t="s">
        <v>440</v>
      </c>
      <c r="C7" s="290"/>
      <c r="D7" s="292" t="s">
        <v>441</v>
      </c>
      <c r="E7" s="293"/>
      <c r="F7" s="293"/>
      <c r="G7" s="293"/>
      <c r="H7" s="293"/>
      <c r="I7" s="294"/>
      <c r="J7" s="140"/>
      <c r="K7" s="290"/>
      <c r="L7" s="290"/>
      <c r="M7" s="290"/>
      <c r="N7" s="295"/>
      <c r="O7" s="296"/>
      <c r="P7" s="297"/>
      <c r="Q7" s="140"/>
      <c r="R7" s="140"/>
      <c r="S7" s="140"/>
      <c r="T7" s="140"/>
      <c r="U7" s="140"/>
      <c r="V7" s="140"/>
      <c r="W7" s="140"/>
      <c r="X7" s="140"/>
      <c r="Y7" s="140"/>
      <c r="Z7" s="140"/>
      <c r="AA7" s="140"/>
      <c r="AB7" s="140"/>
      <c r="AC7" s="140"/>
    </row>
    <row r="8" spans="1:29">
      <c r="A8" s="140"/>
      <c r="B8" s="290"/>
      <c r="C8" s="290"/>
      <c r="D8" s="298"/>
      <c r="E8" s="290"/>
      <c r="F8" s="290"/>
      <c r="G8" s="290"/>
      <c r="H8" s="290"/>
      <c r="I8" s="299"/>
      <c r="J8" s="140"/>
      <c r="K8" s="140"/>
      <c r="L8" s="140"/>
      <c r="M8" s="140"/>
      <c r="N8" s="140"/>
      <c r="O8" s="140"/>
      <c r="P8" s="140"/>
      <c r="Q8" s="140"/>
      <c r="R8" s="140"/>
      <c r="S8" s="140"/>
      <c r="T8" s="140"/>
      <c r="U8" s="140"/>
      <c r="V8" s="140"/>
      <c r="W8" s="140"/>
      <c r="X8" s="140"/>
      <c r="Y8" s="140"/>
      <c r="Z8" s="140"/>
      <c r="AA8" s="140"/>
      <c r="AB8" s="140"/>
      <c r="AC8" s="140"/>
    </row>
    <row r="9" spans="1:29" ht="15.75" thickBot="1">
      <c r="A9" s="140"/>
      <c r="B9" s="290"/>
      <c r="C9" s="290"/>
      <c r="D9" s="295"/>
      <c r="E9" s="296"/>
      <c r="F9" s="296"/>
      <c r="G9" s="296"/>
      <c r="H9" s="296"/>
      <c r="I9" s="297"/>
      <c r="J9" s="140"/>
      <c r="K9" s="289" t="s">
        <v>431</v>
      </c>
      <c r="L9" s="290"/>
      <c r="M9" s="290"/>
      <c r="N9" s="290"/>
      <c r="O9" s="290"/>
      <c r="P9" s="290"/>
      <c r="Q9" s="140"/>
      <c r="R9" s="140"/>
      <c r="S9" s="140"/>
      <c r="T9" s="140"/>
      <c r="U9" s="140"/>
      <c r="V9" s="140"/>
      <c r="W9" s="140"/>
      <c r="X9" s="140"/>
      <c r="Y9" s="140"/>
      <c r="Z9" s="140"/>
      <c r="AA9" s="140"/>
      <c r="AB9" s="140"/>
      <c r="AC9" s="140"/>
    </row>
    <row r="10" spans="1:29" ht="15.75" thickBot="1">
      <c r="A10" s="140"/>
      <c r="B10" s="140"/>
      <c r="C10" s="140"/>
      <c r="D10" s="140"/>
      <c r="E10" s="140"/>
      <c r="F10" s="140"/>
      <c r="G10" s="140"/>
      <c r="H10" s="140"/>
      <c r="I10" s="140"/>
      <c r="J10" s="140"/>
      <c r="K10" s="290"/>
      <c r="L10" s="290"/>
      <c r="M10" s="290"/>
      <c r="N10" s="290"/>
      <c r="O10" s="290"/>
      <c r="P10" s="290"/>
      <c r="Q10" s="140"/>
      <c r="R10" s="140"/>
      <c r="S10" s="140"/>
      <c r="T10" s="140"/>
      <c r="U10" s="140"/>
      <c r="V10" s="140"/>
      <c r="W10" s="140"/>
      <c r="X10" s="140"/>
      <c r="Y10" s="140"/>
      <c r="Z10" s="140"/>
      <c r="AA10" s="140"/>
      <c r="AB10" s="140"/>
      <c r="AC10" s="140"/>
    </row>
    <row r="11" spans="1:29">
      <c r="A11" s="140"/>
      <c r="B11" s="291" t="s">
        <v>442</v>
      </c>
      <c r="C11" s="290"/>
      <c r="D11" s="292" t="s">
        <v>443</v>
      </c>
      <c r="E11" s="293"/>
      <c r="F11" s="293"/>
      <c r="G11" s="293"/>
      <c r="H11" s="293"/>
      <c r="I11" s="294"/>
      <c r="J11" s="140"/>
      <c r="K11" s="290"/>
      <c r="L11" s="290"/>
      <c r="M11" s="290"/>
      <c r="N11" s="290"/>
      <c r="O11" s="290"/>
      <c r="P11" s="290"/>
      <c r="Q11" s="140"/>
      <c r="R11" s="140"/>
      <c r="S11" s="140"/>
      <c r="T11" s="140"/>
      <c r="U11" s="140"/>
      <c r="V11" s="140"/>
      <c r="W11" s="140"/>
      <c r="X11" s="140"/>
      <c r="Y11" s="140"/>
      <c r="Z11" s="140"/>
      <c r="AA11" s="140"/>
      <c r="AB11" s="140"/>
      <c r="AC11" s="140"/>
    </row>
    <row r="12" spans="1:29" ht="15.75" thickBot="1">
      <c r="A12" s="140"/>
      <c r="B12" s="290"/>
      <c r="C12" s="290"/>
      <c r="D12" s="295"/>
      <c r="E12" s="296"/>
      <c r="F12" s="296"/>
      <c r="G12" s="296"/>
      <c r="H12" s="296"/>
      <c r="I12" s="297"/>
      <c r="J12" s="140"/>
      <c r="K12" s="140"/>
      <c r="L12" s="140"/>
      <c r="M12" s="140"/>
      <c r="N12" s="140"/>
      <c r="O12" s="140"/>
      <c r="P12" s="140"/>
      <c r="Q12" s="140"/>
      <c r="R12" s="140"/>
      <c r="S12" s="140"/>
      <c r="T12" s="140"/>
      <c r="U12" s="140"/>
      <c r="V12" s="140"/>
      <c r="W12" s="140"/>
      <c r="X12" s="140"/>
      <c r="Y12" s="140"/>
      <c r="Z12" s="140"/>
      <c r="AA12" s="140"/>
      <c r="AB12" s="140"/>
      <c r="AC12" s="140"/>
    </row>
    <row r="13" spans="1:29" ht="15.75" thickBot="1">
      <c r="A13" s="140"/>
      <c r="B13" s="289" t="s">
        <v>431</v>
      </c>
      <c r="C13" s="290"/>
      <c r="D13" s="290"/>
      <c r="E13" s="290"/>
      <c r="F13" s="290"/>
      <c r="G13" s="290"/>
      <c r="H13" s="290"/>
      <c r="I13" s="290"/>
      <c r="J13" s="290"/>
      <c r="K13" s="290"/>
      <c r="L13" s="290"/>
      <c r="M13" s="290"/>
      <c r="N13" s="290"/>
      <c r="O13" s="290"/>
      <c r="P13" s="290"/>
      <c r="Q13" s="140"/>
      <c r="R13" s="140"/>
      <c r="S13" s="140"/>
      <c r="T13" s="140"/>
      <c r="U13" s="140"/>
      <c r="V13" s="140"/>
      <c r="W13" s="140"/>
      <c r="X13" s="140"/>
      <c r="Y13" s="140"/>
      <c r="Z13" s="140"/>
      <c r="AA13" s="140"/>
      <c r="AB13" s="140"/>
      <c r="AC13" s="140"/>
    </row>
    <row r="14" spans="1:29" ht="15.75" thickBot="1">
      <c r="A14" s="140"/>
      <c r="B14" s="286" t="s">
        <v>444</v>
      </c>
      <c r="C14" s="288"/>
      <c r="D14" s="288"/>
      <c r="E14" s="288"/>
      <c r="F14" s="287"/>
      <c r="G14" s="286" t="s">
        <v>445</v>
      </c>
      <c r="H14" s="288"/>
      <c r="I14" s="288"/>
      <c r="J14" s="288"/>
      <c r="K14" s="288"/>
      <c r="L14" s="288"/>
      <c r="M14" s="288"/>
      <c r="N14" s="287"/>
      <c r="O14" s="286" t="s">
        <v>446</v>
      </c>
      <c r="P14" s="288"/>
      <c r="Q14" s="288"/>
      <c r="R14" s="288"/>
      <c r="S14" s="288"/>
      <c r="T14" s="287"/>
      <c r="U14" s="286" t="s">
        <v>535</v>
      </c>
      <c r="V14" s="288"/>
      <c r="W14" s="288"/>
      <c r="X14" s="287"/>
      <c r="Y14" s="286" t="s">
        <v>536</v>
      </c>
      <c r="Z14" s="288"/>
      <c r="AA14" s="288"/>
      <c r="AB14" s="287"/>
      <c r="AC14" s="140"/>
    </row>
    <row r="15" spans="1:29" ht="24.75" thickBot="1">
      <c r="A15" s="140"/>
      <c r="B15" s="141" t="s">
        <v>447</v>
      </c>
      <c r="C15" s="286" t="s">
        <v>448</v>
      </c>
      <c r="D15" s="287"/>
      <c r="E15" s="141" t="s">
        <v>449</v>
      </c>
      <c r="F15" s="141" t="s">
        <v>450</v>
      </c>
      <c r="G15" s="141" t="s">
        <v>451</v>
      </c>
      <c r="H15" s="141" t="s">
        <v>537</v>
      </c>
      <c r="I15" s="286" t="s">
        <v>538</v>
      </c>
      <c r="J15" s="288"/>
      <c r="K15" s="287"/>
      <c r="L15" s="141" t="s">
        <v>454</v>
      </c>
      <c r="M15" s="286" t="s">
        <v>455</v>
      </c>
      <c r="N15" s="287"/>
      <c r="O15" s="141" t="s">
        <v>539</v>
      </c>
      <c r="P15" s="286" t="s">
        <v>457</v>
      </c>
      <c r="Q15" s="287"/>
      <c r="R15" s="141" t="s">
        <v>540</v>
      </c>
      <c r="S15" s="141" t="s">
        <v>458</v>
      </c>
      <c r="T15" s="141" t="s">
        <v>459</v>
      </c>
      <c r="U15" s="141" t="s">
        <v>541</v>
      </c>
      <c r="V15" s="141" t="s">
        <v>542</v>
      </c>
      <c r="W15" s="141" t="s">
        <v>543</v>
      </c>
      <c r="X15" s="141" t="s">
        <v>459</v>
      </c>
      <c r="Y15" s="141" t="s">
        <v>544</v>
      </c>
      <c r="Z15" s="286" t="s">
        <v>543</v>
      </c>
      <c r="AA15" s="288"/>
      <c r="AB15" s="287"/>
      <c r="AC15" s="140"/>
    </row>
    <row r="16" spans="1:29" ht="15.75" thickBot="1">
      <c r="A16" s="140"/>
      <c r="B16" s="256" t="s">
        <v>460</v>
      </c>
      <c r="C16" s="274" t="s">
        <v>461</v>
      </c>
      <c r="D16" s="275"/>
      <c r="E16" s="256" t="s">
        <v>462</v>
      </c>
      <c r="F16" s="256" t="s">
        <v>463</v>
      </c>
      <c r="G16" s="259" t="s">
        <v>545</v>
      </c>
      <c r="H16" s="259" t="s">
        <v>465</v>
      </c>
      <c r="I16" s="262" t="s">
        <v>466</v>
      </c>
      <c r="J16" s="263"/>
      <c r="K16" s="264"/>
      <c r="L16" s="271" t="s">
        <v>467</v>
      </c>
      <c r="M16" s="274" t="s">
        <v>468</v>
      </c>
      <c r="N16" s="275"/>
      <c r="O16" s="253" t="s">
        <v>469</v>
      </c>
      <c r="P16" s="280" t="s">
        <v>470</v>
      </c>
      <c r="Q16" s="281"/>
      <c r="R16" s="256" t="s">
        <v>472</v>
      </c>
      <c r="S16" s="256" t="s">
        <v>471</v>
      </c>
      <c r="T16" s="256" t="s">
        <v>472</v>
      </c>
      <c r="U16" s="253" t="s">
        <v>546</v>
      </c>
      <c r="V16" s="253">
        <v>90</v>
      </c>
      <c r="W16" s="250" t="s">
        <v>547</v>
      </c>
      <c r="X16" s="250" t="s">
        <v>431</v>
      </c>
      <c r="Y16" s="253" t="s">
        <v>546</v>
      </c>
      <c r="Z16" s="142" t="s">
        <v>548</v>
      </c>
      <c r="AA16" s="142" t="s">
        <v>549</v>
      </c>
      <c r="AB16" s="142" t="s">
        <v>550</v>
      </c>
      <c r="AC16" s="140"/>
    </row>
    <row r="17" spans="1:29" ht="24.75" thickBot="1">
      <c r="A17" s="140"/>
      <c r="B17" s="257"/>
      <c r="C17" s="276"/>
      <c r="D17" s="277"/>
      <c r="E17" s="257"/>
      <c r="F17" s="257"/>
      <c r="G17" s="260"/>
      <c r="H17" s="260"/>
      <c r="I17" s="265"/>
      <c r="J17" s="266"/>
      <c r="K17" s="267"/>
      <c r="L17" s="272"/>
      <c r="M17" s="276"/>
      <c r="N17" s="277"/>
      <c r="O17" s="254"/>
      <c r="P17" s="282"/>
      <c r="Q17" s="283"/>
      <c r="R17" s="257"/>
      <c r="S17" s="257"/>
      <c r="T17" s="257"/>
      <c r="U17" s="254"/>
      <c r="V17" s="254"/>
      <c r="W17" s="251"/>
      <c r="X17" s="251"/>
      <c r="Y17" s="254"/>
      <c r="Z17" s="143" t="s">
        <v>546</v>
      </c>
      <c r="AA17" s="144" t="s">
        <v>551</v>
      </c>
      <c r="AB17" s="145" t="s">
        <v>552</v>
      </c>
      <c r="AC17" s="140"/>
    </row>
    <row r="18" spans="1:29" ht="60.75" thickBot="1">
      <c r="A18" s="140"/>
      <c r="B18" s="257"/>
      <c r="C18" s="276"/>
      <c r="D18" s="277"/>
      <c r="E18" s="257"/>
      <c r="F18" s="257"/>
      <c r="G18" s="260"/>
      <c r="H18" s="260"/>
      <c r="I18" s="265"/>
      <c r="J18" s="266"/>
      <c r="K18" s="267"/>
      <c r="L18" s="272"/>
      <c r="M18" s="276"/>
      <c r="N18" s="277"/>
      <c r="O18" s="254"/>
      <c r="P18" s="282"/>
      <c r="Q18" s="283"/>
      <c r="R18" s="257"/>
      <c r="S18" s="257"/>
      <c r="T18" s="257"/>
      <c r="U18" s="254"/>
      <c r="V18" s="254"/>
      <c r="W18" s="251"/>
      <c r="X18" s="251"/>
      <c r="Y18" s="254"/>
      <c r="Z18" s="143" t="s">
        <v>546</v>
      </c>
      <c r="AA18" s="144" t="s">
        <v>553</v>
      </c>
      <c r="AB18" s="145" t="s">
        <v>554</v>
      </c>
      <c r="AC18" s="140"/>
    </row>
    <row r="19" spans="1:29" ht="36.75" thickBot="1">
      <c r="A19" s="140"/>
      <c r="B19" s="257"/>
      <c r="C19" s="276"/>
      <c r="D19" s="277"/>
      <c r="E19" s="257"/>
      <c r="F19" s="257"/>
      <c r="G19" s="260"/>
      <c r="H19" s="260"/>
      <c r="I19" s="265"/>
      <c r="J19" s="266"/>
      <c r="K19" s="267"/>
      <c r="L19" s="272"/>
      <c r="M19" s="276"/>
      <c r="N19" s="277"/>
      <c r="O19" s="254"/>
      <c r="P19" s="282"/>
      <c r="Q19" s="283"/>
      <c r="R19" s="257"/>
      <c r="S19" s="257"/>
      <c r="T19" s="257"/>
      <c r="U19" s="254"/>
      <c r="V19" s="254"/>
      <c r="W19" s="251"/>
      <c r="X19" s="251"/>
      <c r="Y19" s="254"/>
      <c r="Z19" s="143" t="s">
        <v>546</v>
      </c>
      <c r="AA19" s="144" t="s">
        <v>555</v>
      </c>
      <c r="AB19" s="145" t="s">
        <v>556</v>
      </c>
      <c r="AC19" s="140"/>
    </row>
    <row r="20" spans="1:29" ht="48.75" thickBot="1">
      <c r="A20" s="140"/>
      <c r="B20" s="257"/>
      <c r="C20" s="276"/>
      <c r="D20" s="277"/>
      <c r="E20" s="257"/>
      <c r="F20" s="257"/>
      <c r="G20" s="260"/>
      <c r="H20" s="260"/>
      <c r="I20" s="265"/>
      <c r="J20" s="266"/>
      <c r="K20" s="267"/>
      <c r="L20" s="272"/>
      <c r="M20" s="276"/>
      <c r="N20" s="277"/>
      <c r="O20" s="254"/>
      <c r="P20" s="282"/>
      <c r="Q20" s="283"/>
      <c r="R20" s="257"/>
      <c r="S20" s="257"/>
      <c r="T20" s="257"/>
      <c r="U20" s="254"/>
      <c r="V20" s="254"/>
      <c r="W20" s="251"/>
      <c r="X20" s="251"/>
      <c r="Y20" s="254"/>
      <c r="Z20" s="143" t="s">
        <v>546</v>
      </c>
      <c r="AA20" s="144" t="s">
        <v>557</v>
      </c>
      <c r="AB20" s="145" t="s">
        <v>558</v>
      </c>
      <c r="AC20" s="140"/>
    </row>
    <row r="21" spans="1:29" ht="15.75" thickBot="1">
      <c r="A21" s="140"/>
      <c r="B21" s="257"/>
      <c r="C21" s="276"/>
      <c r="D21" s="277"/>
      <c r="E21" s="257"/>
      <c r="F21" s="257"/>
      <c r="G21" s="260"/>
      <c r="H21" s="260"/>
      <c r="I21" s="265"/>
      <c r="J21" s="266"/>
      <c r="K21" s="267"/>
      <c r="L21" s="272"/>
      <c r="M21" s="276"/>
      <c r="N21" s="277"/>
      <c r="O21" s="254"/>
      <c r="P21" s="282"/>
      <c r="Q21" s="283"/>
      <c r="R21" s="257"/>
      <c r="S21" s="257"/>
      <c r="T21" s="257"/>
      <c r="U21" s="254"/>
      <c r="V21" s="254"/>
      <c r="W21" s="251"/>
      <c r="X21" s="251"/>
      <c r="Y21" s="254"/>
      <c r="Z21" s="143" t="s">
        <v>559</v>
      </c>
      <c r="AA21" s="144" t="s">
        <v>560</v>
      </c>
      <c r="AB21" s="145" t="s">
        <v>472</v>
      </c>
      <c r="AC21" s="140"/>
    </row>
    <row r="22" spans="1:29" ht="24.75" thickBot="1">
      <c r="A22" s="140"/>
      <c r="B22" s="257"/>
      <c r="C22" s="276"/>
      <c r="D22" s="277"/>
      <c r="E22" s="257"/>
      <c r="F22" s="257"/>
      <c r="G22" s="260"/>
      <c r="H22" s="260"/>
      <c r="I22" s="265"/>
      <c r="J22" s="266"/>
      <c r="K22" s="267"/>
      <c r="L22" s="272"/>
      <c r="M22" s="276"/>
      <c r="N22" s="277"/>
      <c r="O22" s="254"/>
      <c r="P22" s="282"/>
      <c r="Q22" s="283"/>
      <c r="R22" s="257"/>
      <c r="S22" s="257"/>
      <c r="T22" s="257"/>
      <c r="U22" s="254"/>
      <c r="V22" s="254"/>
      <c r="W22" s="251"/>
      <c r="X22" s="251"/>
      <c r="Y22" s="254"/>
      <c r="Z22" s="143" t="s">
        <v>559</v>
      </c>
      <c r="AA22" s="144" t="s">
        <v>561</v>
      </c>
      <c r="AB22" s="145" t="s">
        <v>472</v>
      </c>
      <c r="AC22" s="140"/>
    </row>
    <row r="23" spans="1:29" ht="96" customHeight="1" thickBot="1">
      <c r="A23" s="140"/>
      <c r="B23" s="258"/>
      <c r="C23" s="278"/>
      <c r="D23" s="279"/>
      <c r="E23" s="258"/>
      <c r="F23" s="258"/>
      <c r="G23" s="261"/>
      <c r="H23" s="261"/>
      <c r="I23" s="268"/>
      <c r="J23" s="269"/>
      <c r="K23" s="270"/>
      <c r="L23" s="273"/>
      <c r="M23" s="278"/>
      <c r="N23" s="279"/>
      <c r="O23" s="255"/>
      <c r="P23" s="284"/>
      <c r="Q23" s="285"/>
      <c r="R23" s="258"/>
      <c r="S23" s="258"/>
      <c r="T23" s="258"/>
      <c r="U23" s="255"/>
      <c r="V23" s="255"/>
      <c r="W23" s="252"/>
      <c r="X23" s="252"/>
      <c r="Y23" s="255"/>
      <c r="Z23" s="140"/>
      <c r="AA23" s="140"/>
      <c r="AB23" s="140"/>
      <c r="AC23" s="140"/>
    </row>
  </sheetData>
  <sheetProtection password="AEE7" sheet="1" objects="1" scenarios="1"/>
  <mergeCells count="44">
    <mergeCell ref="B1:P1"/>
    <mergeCell ref="B2:C2"/>
    <mergeCell ref="D2:I2"/>
    <mergeCell ref="K3:M4"/>
    <mergeCell ref="N3:P4"/>
    <mergeCell ref="B4:C5"/>
    <mergeCell ref="D4:I5"/>
    <mergeCell ref="Y14:AB14"/>
    <mergeCell ref="K6:M7"/>
    <mergeCell ref="N6:P7"/>
    <mergeCell ref="B7:C9"/>
    <mergeCell ref="D7:I9"/>
    <mergeCell ref="K9:P11"/>
    <mergeCell ref="B11:C12"/>
    <mergeCell ref="D11:I12"/>
    <mergeCell ref="B13:P13"/>
    <mergeCell ref="B14:F14"/>
    <mergeCell ref="G14:N14"/>
    <mergeCell ref="O14:T14"/>
    <mergeCell ref="U14:X14"/>
    <mergeCell ref="Z15:AB15"/>
    <mergeCell ref="B16:B23"/>
    <mergeCell ref="C16:D23"/>
    <mergeCell ref="E16:E23"/>
    <mergeCell ref="F16:F23"/>
    <mergeCell ref="G16:G23"/>
    <mergeCell ref="P16:Q23"/>
    <mergeCell ref="C15:D15"/>
    <mergeCell ref="I15:K15"/>
    <mergeCell ref="M15:N15"/>
    <mergeCell ref="P15:Q15"/>
    <mergeCell ref="H16:H23"/>
    <mergeCell ref="I16:K23"/>
    <mergeCell ref="L16:L23"/>
    <mergeCell ref="M16:N23"/>
    <mergeCell ref="O16:O23"/>
    <mergeCell ref="X16:X23"/>
    <mergeCell ref="Y16:Y23"/>
    <mergeCell ref="R16:R23"/>
    <mergeCell ref="S16:S23"/>
    <mergeCell ref="T16:T23"/>
    <mergeCell ref="U16:U23"/>
    <mergeCell ref="V16:V23"/>
    <mergeCell ref="W16:W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AAD3-52B4-41D2-ACBD-0F2D8DDF0929}">
  <sheetPr>
    <pageSetUpPr fitToPage="1"/>
  </sheetPr>
  <dimension ref="A1:R16"/>
  <sheetViews>
    <sheetView workbookViewId="0">
      <selection activeCell="C7" sqref="C7:H9"/>
    </sheetView>
  </sheetViews>
  <sheetFormatPr baseColWidth="10" defaultColWidth="11.42578125" defaultRowHeight="15"/>
  <cols>
    <col min="1" max="1" width="16.85546875" customWidth="1"/>
    <col min="2" max="2" width="8.85546875" customWidth="1"/>
    <col min="3" max="3" width="1.140625" customWidth="1"/>
    <col min="4" max="4" width="18.7109375" customWidth="1"/>
    <col min="5" max="5" width="10.85546875" customWidth="1"/>
    <col min="6" max="6" width="23" customWidth="1"/>
    <col min="7" max="7" width="20.28515625" customWidth="1"/>
    <col min="8" max="8" width="14.140625" customWidth="1"/>
    <col min="9" max="9" width="28.7109375" customWidth="1"/>
    <col min="10" max="10" width="4" customWidth="1"/>
    <col min="11" max="11" width="11.85546875" customWidth="1"/>
    <col min="12" max="12" width="5" customWidth="1"/>
    <col min="13" max="13" width="11.7109375" customWidth="1"/>
    <col min="14" max="14" width="12.28515625" customWidth="1"/>
    <col min="15" max="15" width="9" customWidth="1"/>
    <col min="16" max="16" width="16" customWidth="1"/>
    <col min="17" max="18" width="17" customWidth="1"/>
    <col min="19" max="256" width="9.140625" customWidth="1"/>
    <col min="257" max="257" width="16.85546875" customWidth="1"/>
    <col min="258" max="258" width="8.85546875" customWidth="1"/>
    <col min="259" max="259" width="1.140625" customWidth="1"/>
    <col min="260" max="260" width="18.7109375" customWidth="1"/>
    <col min="261" max="261" width="10.85546875" customWidth="1"/>
    <col min="262" max="262" width="23" customWidth="1"/>
    <col min="263" max="263" width="20.28515625" customWidth="1"/>
    <col min="264" max="264" width="14.140625" customWidth="1"/>
    <col min="265" max="265" width="28.7109375" customWidth="1"/>
    <col min="266" max="266" width="4" customWidth="1"/>
    <col min="267" max="267" width="11.85546875" customWidth="1"/>
    <col min="268" max="268" width="5" customWidth="1"/>
    <col min="269" max="269" width="11.7109375" customWidth="1"/>
    <col min="270" max="270" width="12.28515625" customWidth="1"/>
    <col min="271" max="271" width="9" customWidth="1"/>
    <col min="272" max="272" width="16" customWidth="1"/>
    <col min="273" max="274" width="17" customWidth="1"/>
    <col min="275" max="512" width="9.140625" customWidth="1"/>
    <col min="513" max="513" width="16.85546875" customWidth="1"/>
    <col min="514" max="514" width="8.85546875" customWidth="1"/>
    <col min="515" max="515" width="1.140625" customWidth="1"/>
    <col min="516" max="516" width="18.7109375" customWidth="1"/>
    <col min="517" max="517" width="10.85546875" customWidth="1"/>
    <col min="518" max="518" width="23" customWidth="1"/>
    <col min="519" max="519" width="20.28515625" customWidth="1"/>
    <col min="520" max="520" width="14.140625" customWidth="1"/>
    <col min="521" max="521" width="28.7109375" customWidth="1"/>
    <col min="522" max="522" width="4" customWidth="1"/>
    <col min="523" max="523" width="11.85546875" customWidth="1"/>
    <col min="524" max="524" width="5" customWidth="1"/>
    <col min="525" max="525" width="11.7109375" customWidth="1"/>
    <col min="526" max="526" width="12.28515625" customWidth="1"/>
    <col min="527" max="527" width="9" customWidth="1"/>
    <col min="528" max="528" width="16" customWidth="1"/>
    <col min="529" max="530" width="17" customWidth="1"/>
    <col min="531" max="768" width="9.140625" customWidth="1"/>
    <col min="769" max="769" width="16.85546875" customWidth="1"/>
    <col min="770" max="770" width="8.85546875" customWidth="1"/>
    <col min="771" max="771" width="1.140625" customWidth="1"/>
    <col min="772" max="772" width="18.7109375" customWidth="1"/>
    <col min="773" max="773" width="10.85546875" customWidth="1"/>
    <col min="774" max="774" width="23" customWidth="1"/>
    <col min="775" max="775" width="20.28515625" customWidth="1"/>
    <col min="776" max="776" width="14.140625" customWidth="1"/>
    <col min="777" max="777" width="28.7109375" customWidth="1"/>
    <col min="778" max="778" width="4" customWidth="1"/>
    <col min="779" max="779" width="11.85546875" customWidth="1"/>
    <col min="780" max="780" width="5" customWidth="1"/>
    <col min="781" max="781" width="11.7109375" customWidth="1"/>
    <col min="782" max="782" width="12.28515625" customWidth="1"/>
    <col min="783" max="783" width="9" customWidth="1"/>
    <col min="784" max="784" width="16" customWidth="1"/>
    <col min="785" max="786" width="17" customWidth="1"/>
    <col min="787" max="1024" width="9.140625" customWidth="1"/>
    <col min="1025" max="1025" width="16.85546875" customWidth="1"/>
    <col min="1026" max="1026" width="8.85546875" customWidth="1"/>
    <col min="1027" max="1027" width="1.140625" customWidth="1"/>
    <col min="1028" max="1028" width="18.7109375" customWidth="1"/>
    <col min="1029" max="1029" width="10.85546875" customWidth="1"/>
    <col min="1030" max="1030" width="23" customWidth="1"/>
    <col min="1031" max="1031" width="20.28515625" customWidth="1"/>
    <col min="1032" max="1032" width="14.140625" customWidth="1"/>
    <col min="1033" max="1033" width="28.7109375" customWidth="1"/>
    <col min="1034" max="1034" width="4" customWidth="1"/>
    <col min="1035" max="1035" width="11.85546875" customWidth="1"/>
    <col min="1036" max="1036" width="5" customWidth="1"/>
    <col min="1037" max="1037" width="11.7109375" customWidth="1"/>
    <col min="1038" max="1038" width="12.28515625" customWidth="1"/>
    <col min="1039" max="1039" width="9" customWidth="1"/>
    <col min="1040" max="1040" width="16" customWidth="1"/>
    <col min="1041" max="1042" width="17" customWidth="1"/>
    <col min="1043" max="1280" width="9.140625" customWidth="1"/>
    <col min="1281" max="1281" width="16.85546875" customWidth="1"/>
    <col min="1282" max="1282" width="8.85546875" customWidth="1"/>
    <col min="1283" max="1283" width="1.140625" customWidth="1"/>
    <col min="1284" max="1284" width="18.7109375" customWidth="1"/>
    <col min="1285" max="1285" width="10.85546875" customWidth="1"/>
    <col min="1286" max="1286" width="23" customWidth="1"/>
    <col min="1287" max="1287" width="20.28515625" customWidth="1"/>
    <col min="1288" max="1288" width="14.140625" customWidth="1"/>
    <col min="1289" max="1289" width="28.7109375" customWidth="1"/>
    <col min="1290" max="1290" width="4" customWidth="1"/>
    <col min="1291" max="1291" width="11.85546875" customWidth="1"/>
    <col min="1292" max="1292" width="5" customWidth="1"/>
    <col min="1293" max="1293" width="11.7109375" customWidth="1"/>
    <col min="1294" max="1294" width="12.28515625" customWidth="1"/>
    <col min="1295" max="1295" width="9" customWidth="1"/>
    <col min="1296" max="1296" width="16" customWidth="1"/>
    <col min="1297" max="1298" width="17" customWidth="1"/>
    <col min="1299" max="1536" width="9.140625" customWidth="1"/>
    <col min="1537" max="1537" width="16.85546875" customWidth="1"/>
    <col min="1538" max="1538" width="8.85546875" customWidth="1"/>
    <col min="1539" max="1539" width="1.140625" customWidth="1"/>
    <col min="1540" max="1540" width="18.7109375" customWidth="1"/>
    <col min="1541" max="1541" width="10.85546875" customWidth="1"/>
    <col min="1542" max="1542" width="23" customWidth="1"/>
    <col min="1543" max="1543" width="20.28515625" customWidth="1"/>
    <col min="1544" max="1544" width="14.140625" customWidth="1"/>
    <col min="1545" max="1545" width="28.7109375" customWidth="1"/>
    <col min="1546" max="1546" width="4" customWidth="1"/>
    <col min="1547" max="1547" width="11.85546875" customWidth="1"/>
    <col min="1548" max="1548" width="5" customWidth="1"/>
    <col min="1549" max="1549" width="11.7109375" customWidth="1"/>
    <col min="1550" max="1550" width="12.28515625" customWidth="1"/>
    <col min="1551" max="1551" width="9" customWidth="1"/>
    <col min="1552" max="1552" width="16" customWidth="1"/>
    <col min="1553" max="1554" width="17" customWidth="1"/>
    <col min="1555" max="1792" width="9.140625" customWidth="1"/>
    <col min="1793" max="1793" width="16.85546875" customWidth="1"/>
    <col min="1794" max="1794" width="8.85546875" customWidth="1"/>
    <col min="1795" max="1795" width="1.140625" customWidth="1"/>
    <col min="1796" max="1796" width="18.7109375" customWidth="1"/>
    <col min="1797" max="1797" width="10.85546875" customWidth="1"/>
    <col min="1798" max="1798" width="23" customWidth="1"/>
    <col min="1799" max="1799" width="20.28515625" customWidth="1"/>
    <col min="1800" max="1800" width="14.140625" customWidth="1"/>
    <col min="1801" max="1801" width="28.7109375" customWidth="1"/>
    <col min="1802" max="1802" width="4" customWidth="1"/>
    <col min="1803" max="1803" width="11.85546875" customWidth="1"/>
    <col min="1804" max="1804" width="5" customWidth="1"/>
    <col min="1805" max="1805" width="11.7109375" customWidth="1"/>
    <col min="1806" max="1806" width="12.28515625" customWidth="1"/>
    <col min="1807" max="1807" width="9" customWidth="1"/>
    <col min="1808" max="1808" width="16" customWidth="1"/>
    <col min="1809" max="1810" width="17" customWidth="1"/>
    <col min="1811" max="2048" width="9.140625" customWidth="1"/>
    <col min="2049" max="2049" width="16.85546875" customWidth="1"/>
    <col min="2050" max="2050" width="8.85546875" customWidth="1"/>
    <col min="2051" max="2051" width="1.140625" customWidth="1"/>
    <col min="2052" max="2052" width="18.7109375" customWidth="1"/>
    <col min="2053" max="2053" width="10.85546875" customWidth="1"/>
    <col min="2054" max="2054" width="23" customWidth="1"/>
    <col min="2055" max="2055" width="20.28515625" customWidth="1"/>
    <col min="2056" max="2056" width="14.140625" customWidth="1"/>
    <col min="2057" max="2057" width="28.7109375" customWidth="1"/>
    <col min="2058" max="2058" width="4" customWidth="1"/>
    <col min="2059" max="2059" width="11.85546875" customWidth="1"/>
    <col min="2060" max="2060" width="5" customWidth="1"/>
    <col min="2061" max="2061" width="11.7109375" customWidth="1"/>
    <col min="2062" max="2062" width="12.28515625" customWidth="1"/>
    <col min="2063" max="2063" width="9" customWidth="1"/>
    <col min="2064" max="2064" width="16" customWidth="1"/>
    <col min="2065" max="2066" width="17" customWidth="1"/>
    <col min="2067" max="2304" width="9.140625" customWidth="1"/>
    <col min="2305" max="2305" width="16.85546875" customWidth="1"/>
    <col min="2306" max="2306" width="8.85546875" customWidth="1"/>
    <col min="2307" max="2307" width="1.140625" customWidth="1"/>
    <col min="2308" max="2308" width="18.7109375" customWidth="1"/>
    <col min="2309" max="2309" width="10.85546875" customWidth="1"/>
    <col min="2310" max="2310" width="23" customWidth="1"/>
    <col min="2311" max="2311" width="20.28515625" customWidth="1"/>
    <col min="2312" max="2312" width="14.140625" customWidth="1"/>
    <col min="2313" max="2313" width="28.7109375" customWidth="1"/>
    <col min="2314" max="2314" width="4" customWidth="1"/>
    <col min="2315" max="2315" width="11.85546875" customWidth="1"/>
    <col min="2316" max="2316" width="5" customWidth="1"/>
    <col min="2317" max="2317" width="11.7109375" customWidth="1"/>
    <col min="2318" max="2318" width="12.28515625" customWidth="1"/>
    <col min="2319" max="2319" width="9" customWidth="1"/>
    <col min="2320" max="2320" width="16" customWidth="1"/>
    <col min="2321" max="2322" width="17" customWidth="1"/>
    <col min="2323" max="2560" width="9.140625" customWidth="1"/>
    <col min="2561" max="2561" width="16.85546875" customWidth="1"/>
    <col min="2562" max="2562" width="8.85546875" customWidth="1"/>
    <col min="2563" max="2563" width="1.140625" customWidth="1"/>
    <col min="2564" max="2564" width="18.7109375" customWidth="1"/>
    <col min="2565" max="2565" width="10.85546875" customWidth="1"/>
    <col min="2566" max="2566" width="23" customWidth="1"/>
    <col min="2567" max="2567" width="20.28515625" customWidth="1"/>
    <col min="2568" max="2568" width="14.140625" customWidth="1"/>
    <col min="2569" max="2569" width="28.7109375" customWidth="1"/>
    <col min="2570" max="2570" width="4" customWidth="1"/>
    <col min="2571" max="2571" width="11.85546875" customWidth="1"/>
    <col min="2572" max="2572" width="5" customWidth="1"/>
    <col min="2573" max="2573" width="11.7109375" customWidth="1"/>
    <col min="2574" max="2574" width="12.28515625" customWidth="1"/>
    <col min="2575" max="2575" width="9" customWidth="1"/>
    <col min="2576" max="2576" width="16" customWidth="1"/>
    <col min="2577" max="2578" width="17" customWidth="1"/>
    <col min="2579" max="2816" width="9.140625" customWidth="1"/>
    <col min="2817" max="2817" width="16.85546875" customWidth="1"/>
    <col min="2818" max="2818" width="8.85546875" customWidth="1"/>
    <col min="2819" max="2819" width="1.140625" customWidth="1"/>
    <col min="2820" max="2820" width="18.7109375" customWidth="1"/>
    <col min="2821" max="2821" width="10.85546875" customWidth="1"/>
    <col min="2822" max="2822" width="23" customWidth="1"/>
    <col min="2823" max="2823" width="20.28515625" customWidth="1"/>
    <col min="2824" max="2824" width="14.140625" customWidth="1"/>
    <col min="2825" max="2825" width="28.7109375" customWidth="1"/>
    <col min="2826" max="2826" width="4" customWidth="1"/>
    <col min="2827" max="2827" width="11.85546875" customWidth="1"/>
    <col min="2828" max="2828" width="5" customWidth="1"/>
    <col min="2829" max="2829" width="11.7109375" customWidth="1"/>
    <col min="2830" max="2830" width="12.28515625" customWidth="1"/>
    <col min="2831" max="2831" width="9" customWidth="1"/>
    <col min="2832" max="2832" width="16" customWidth="1"/>
    <col min="2833" max="2834" width="17" customWidth="1"/>
    <col min="2835" max="3072" width="9.140625" customWidth="1"/>
    <col min="3073" max="3073" width="16.85546875" customWidth="1"/>
    <col min="3074" max="3074" width="8.85546875" customWidth="1"/>
    <col min="3075" max="3075" width="1.140625" customWidth="1"/>
    <col min="3076" max="3076" width="18.7109375" customWidth="1"/>
    <col min="3077" max="3077" width="10.85546875" customWidth="1"/>
    <col min="3078" max="3078" width="23" customWidth="1"/>
    <col min="3079" max="3079" width="20.28515625" customWidth="1"/>
    <col min="3080" max="3080" width="14.140625" customWidth="1"/>
    <col min="3081" max="3081" width="28.7109375" customWidth="1"/>
    <col min="3082" max="3082" width="4" customWidth="1"/>
    <col min="3083" max="3083" width="11.85546875" customWidth="1"/>
    <col min="3084" max="3084" width="5" customWidth="1"/>
    <col min="3085" max="3085" width="11.7109375" customWidth="1"/>
    <col min="3086" max="3086" width="12.28515625" customWidth="1"/>
    <col min="3087" max="3087" width="9" customWidth="1"/>
    <col min="3088" max="3088" width="16" customWidth="1"/>
    <col min="3089" max="3090" width="17" customWidth="1"/>
    <col min="3091" max="3328" width="9.140625" customWidth="1"/>
    <col min="3329" max="3329" width="16.85546875" customWidth="1"/>
    <col min="3330" max="3330" width="8.85546875" customWidth="1"/>
    <col min="3331" max="3331" width="1.140625" customWidth="1"/>
    <col min="3332" max="3332" width="18.7109375" customWidth="1"/>
    <col min="3333" max="3333" width="10.85546875" customWidth="1"/>
    <col min="3334" max="3334" width="23" customWidth="1"/>
    <col min="3335" max="3335" width="20.28515625" customWidth="1"/>
    <col min="3336" max="3336" width="14.140625" customWidth="1"/>
    <col min="3337" max="3337" width="28.7109375" customWidth="1"/>
    <col min="3338" max="3338" width="4" customWidth="1"/>
    <col min="3339" max="3339" width="11.85546875" customWidth="1"/>
    <col min="3340" max="3340" width="5" customWidth="1"/>
    <col min="3341" max="3341" width="11.7109375" customWidth="1"/>
    <col min="3342" max="3342" width="12.28515625" customWidth="1"/>
    <col min="3343" max="3343" width="9" customWidth="1"/>
    <col min="3344" max="3344" width="16" customWidth="1"/>
    <col min="3345" max="3346" width="17" customWidth="1"/>
    <col min="3347" max="3584" width="9.140625" customWidth="1"/>
    <col min="3585" max="3585" width="16.85546875" customWidth="1"/>
    <col min="3586" max="3586" width="8.85546875" customWidth="1"/>
    <col min="3587" max="3587" width="1.140625" customWidth="1"/>
    <col min="3588" max="3588" width="18.7109375" customWidth="1"/>
    <col min="3589" max="3589" width="10.85546875" customWidth="1"/>
    <col min="3590" max="3590" width="23" customWidth="1"/>
    <col min="3591" max="3591" width="20.28515625" customWidth="1"/>
    <col min="3592" max="3592" width="14.140625" customWidth="1"/>
    <col min="3593" max="3593" width="28.7109375" customWidth="1"/>
    <col min="3594" max="3594" width="4" customWidth="1"/>
    <col min="3595" max="3595" width="11.85546875" customWidth="1"/>
    <col min="3596" max="3596" width="5" customWidth="1"/>
    <col min="3597" max="3597" width="11.7109375" customWidth="1"/>
    <col min="3598" max="3598" width="12.28515625" customWidth="1"/>
    <col min="3599" max="3599" width="9" customWidth="1"/>
    <col min="3600" max="3600" width="16" customWidth="1"/>
    <col min="3601" max="3602" width="17" customWidth="1"/>
    <col min="3603" max="3840" width="9.140625" customWidth="1"/>
    <col min="3841" max="3841" width="16.85546875" customWidth="1"/>
    <col min="3842" max="3842" width="8.85546875" customWidth="1"/>
    <col min="3843" max="3843" width="1.140625" customWidth="1"/>
    <col min="3844" max="3844" width="18.7109375" customWidth="1"/>
    <col min="3845" max="3845" width="10.85546875" customWidth="1"/>
    <col min="3846" max="3846" width="23" customWidth="1"/>
    <col min="3847" max="3847" width="20.28515625" customWidth="1"/>
    <col min="3848" max="3848" width="14.140625" customWidth="1"/>
    <col min="3849" max="3849" width="28.7109375" customWidth="1"/>
    <col min="3850" max="3850" width="4" customWidth="1"/>
    <col min="3851" max="3851" width="11.85546875" customWidth="1"/>
    <col min="3852" max="3852" width="5" customWidth="1"/>
    <col min="3853" max="3853" width="11.7109375" customWidth="1"/>
    <col min="3854" max="3854" width="12.28515625" customWidth="1"/>
    <col min="3855" max="3855" width="9" customWidth="1"/>
    <col min="3856" max="3856" width="16" customWidth="1"/>
    <col min="3857" max="3858" width="17" customWidth="1"/>
    <col min="3859" max="4096" width="9.140625" customWidth="1"/>
    <col min="4097" max="4097" width="16.85546875" customWidth="1"/>
    <col min="4098" max="4098" width="8.85546875" customWidth="1"/>
    <col min="4099" max="4099" width="1.140625" customWidth="1"/>
    <col min="4100" max="4100" width="18.7109375" customWidth="1"/>
    <col min="4101" max="4101" width="10.85546875" customWidth="1"/>
    <col min="4102" max="4102" width="23" customWidth="1"/>
    <col min="4103" max="4103" width="20.28515625" customWidth="1"/>
    <col min="4104" max="4104" width="14.140625" customWidth="1"/>
    <col min="4105" max="4105" width="28.7109375" customWidth="1"/>
    <col min="4106" max="4106" width="4" customWidth="1"/>
    <col min="4107" max="4107" width="11.85546875" customWidth="1"/>
    <col min="4108" max="4108" width="5" customWidth="1"/>
    <col min="4109" max="4109" width="11.7109375" customWidth="1"/>
    <col min="4110" max="4110" width="12.28515625" customWidth="1"/>
    <col min="4111" max="4111" width="9" customWidth="1"/>
    <col min="4112" max="4112" width="16" customWidth="1"/>
    <col min="4113" max="4114" width="17" customWidth="1"/>
    <col min="4115" max="4352" width="9.140625" customWidth="1"/>
    <col min="4353" max="4353" width="16.85546875" customWidth="1"/>
    <col min="4354" max="4354" width="8.85546875" customWidth="1"/>
    <col min="4355" max="4355" width="1.140625" customWidth="1"/>
    <col min="4356" max="4356" width="18.7109375" customWidth="1"/>
    <col min="4357" max="4357" width="10.85546875" customWidth="1"/>
    <col min="4358" max="4358" width="23" customWidth="1"/>
    <col min="4359" max="4359" width="20.28515625" customWidth="1"/>
    <col min="4360" max="4360" width="14.140625" customWidth="1"/>
    <col min="4361" max="4361" width="28.7109375" customWidth="1"/>
    <col min="4362" max="4362" width="4" customWidth="1"/>
    <col min="4363" max="4363" width="11.85546875" customWidth="1"/>
    <col min="4364" max="4364" width="5" customWidth="1"/>
    <col min="4365" max="4365" width="11.7109375" customWidth="1"/>
    <col min="4366" max="4366" width="12.28515625" customWidth="1"/>
    <col min="4367" max="4367" width="9" customWidth="1"/>
    <col min="4368" max="4368" width="16" customWidth="1"/>
    <col min="4369" max="4370" width="17" customWidth="1"/>
    <col min="4371" max="4608" width="9.140625" customWidth="1"/>
    <col min="4609" max="4609" width="16.85546875" customWidth="1"/>
    <col min="4610" max="4610" width="8.85546875" customWidth="1"/>
    <col min="4611" max="4611" width="1.140625" customWidth="1"/>
    <col min="4612" max="4612" width="18.7109375" customWidth="1"/>
    <col min="4613" max="4613" width="10.85546875" customWidth="1"/>
    <col min="4614" max="4614" width="23" customWidth="1"/>
    <col min="4615" max="4615" width="20.28515625" customWidth="1"/>
    <col min="4616" max="4616" width="14.140625" customWidth="1"/>
    <col min="4617" max="4617" width="28.7109375" customWidth="1"/>
    <col min="4618" max="4618" width="4" customWidth="1"/>
    <col min="4619" max="4619" width="11.85546875" customWidth="1"/>
    <col min="4620" max="4620" width="5" customWidth="1"/>
    <col min="4621" max="4621" width="11.7109375" customWidth="1"/>
    <col min="4622" max="4622" width="12.28515625" customWidth="1"/>
    <col min="4623" max="4623" width="9" customWidth="1"/>
    <col min="4624" max="4624" width="16" customWidth="1"/>
    <col min="4625" max="4626" width="17" customWidth="1"/>
    <col min="4627" max="4864" width="9.140625" customWidth="1"/>
    <col min="4865" max="4865" width="16.85546875" customWidth="1"/>
    <col min="4866" max="4866" width="8.85546875" customWidth="1"/>
    <col min="4867" max="4867" width="1.140625" customWidth="1"/>
    <col min="4868" max="4868" width="18.7109375" customWidth="1"/>
    <col min="4869" max="4869" width="10.85546875" customWidth="1"/>
    <col min="4870" max="4870" width="23" customWidth="1"/>
    <col min="4871" max="4871" width="20.28515625" customWidth="1"/>
    <col min="4872" max="4872" width="14.140625" customWidth="1"/>
    <col min="4873" max="4873" width="28.7109375" customWidth="1"/>
    <col min="4874" max="4874" width="4" customWidth="1"/>
    <col min="4875" max="4875" width="11.85546875" customWidth="1"/>
    <col min="4876" max="4876" width="5" customWidth="1"/>
    <col min="4877" max="4877" width="11.7109375" customWidth="1"/>
    <col min="4878" max="4878" width="12.28515625" customWidth="1"/>
    <col min="4879" max="4879" width="9" customWidth="1"/>
    <col min="4880" max="4880" width="16" customWidth="1"/>
    <col min="4881" max="4882" width="17" customWidth="1"/>
    <col min="4883" max="5120" width="9.140625" customWidth="1"/>
    <col min="5121" max="5121" width="16.85546875" customWidth="1"/>
    <col min="5122" max="5122" width="8.85546875" customWidth="1"/>
    <col min="5123" max="5123" width="1.140625" customWidth="1"/>
    <col min="5124" max="5124" width="18.7109375" customWidth="1"/>
    <col min="5125" max="5125" width="10.85546875" customWidth="1"/>
    <col min="5126" max="5126" width="23" customWidth="1"/>
    <col min="5127" max="5127" width="20.28515625" customWidth="1"/>
    <col min="5128" max="5128" width="14.140625" customWidth="1"/>
    <col min="5129" max="5129" width="28.7109375" customWidth="1"/>
    <col min="5130" max="5130" width="4" customWidth="1"/>
    <col min="5131" max="5131" width="11.85546875" customWidth="1"/>
    <col min="5132" max="5132" width="5" customWidth="1"/>
    <col min="5133" max="5133" width="11.7109375" customWidth="1"/>
    <col min="5134" max="5134" width="12.28515625" customWidth="1"/>
    <col min="5135" max="5135" width="9" customWidth="1"/>
    <col min="5136" max="5136" width="16" customWidth="1"/>
    <col min="5137" max="5138" width="17" customWidth="1"/>
    <col min="5139" max="5376" width="9.140625" customWidth="1"/>
    <col min="5377" max="5377" width="16.85546875" customWidth="1"/>
    <col min="5378" max="5378" width="8.85546875" customWidth="1"/>
    <col min="5379" max="5379" width="1.140625" customWidth="1"/>
    <col min="5380" max="5380" width="18.7109375" customWidth="1"/>
    <col min="5381" max="5381" width="10.85546875" customWidth="1"/>
    <col min="5382" max="5382" width="23" customWidth="1"/>
    <col min="5383" max="5383" width="20.28515625" customWidth="1"/>
    <col min="5384" max="5384" width="14.140625" customWidth="1"/>
    <col min="5385" max="5385" width="28.7109375" customWidth="1"/>
    <col min="5386" max="5386" width="4" customWidth="1"/>
    <col min="5387" max="5387" width="11.85546875" customWidth="1"/>
    <col min="5388" max="5388" width="5" customWidth="1"/>
    <col min="5389" max="5389" width="11.7109375" customWidth="1"/>
    <col min="5390" max="5390" width="12.28515625" customWidth="1"/>
    <col min="5391" max="5391" width="9" customWidth="1"/>
    <col min="5392" max="5392" width="16" customWidth="1"/>
    <col min="5393" max="5394" width="17" customWidth="1"/>
    <col min="5395" max="5632" width="9.140625" customWidth="1"/>
    <col min="5633" max="5633" width="16.85546875" customWidth="1"/>
    <col min="5634" max="5634" width="8.85546875" customWidth="1"/>
    <col min="5635" max="5635" width="1.140625" customWidth="1"/>
    <col min="5636" max="5636" width="18.7109375" customWidth="1"/>
    <col min="5637" max="5637" width="10.85546875" customWidth="1"/>
    <col min="5638" max="5638" width="23" customWidth="1"/>
    <col min="5639" max="5639" width="20.28515625" customWidth="1"/>
    <col min="5640" max="5640" width="14.140625" customWidth="1"/>
    <col min="5641" max="5641" width="28.7109375" customWidth="1"/>
    <col min="5642" max="5642" width="4" customWidth="1"/>
    <col min="5643" max="5643" width="11.85546875" customWidth="1"/>
    <col min="5644" max="5644" width="5" customWidth="1"/>
    <col min="5645" max="5645" width="11.7109375" customWidth="1"/>
    <col min="5646" max="5646" width="12.28515625" customWidth="1"/>
    <col min="5647" max="5647" width="9" customWidth="1"/>
    <col min="5648" max="5648" width="16" customWidth="1"/>
    <col min="5649" max="5650" width="17" customWidth="1"/>
    <col min="5651" max="5888" width="9.140625" customWidth="1"/>
    <col min="5889" max="5889" width="16.85546875" customWidth="1"/>
    <col min="5890" max="5890" width="8.85546875" customWidth="1"/>
    <col min="5891" max="5891" width="1.140625" customWidth="1"/>
    <col min="5892" max="5892" width="18.7109375" customWidth="1"/>
    <col min="5893" max="5893" width="10.85546875" customWidth="1"/>
    <col min="5894" max="5894" width="23" customWidth="1"/>
    <col min="5895" max="5895" width="20.28515625" customWidth="1"/>
    <col min="5896" max="5896" width="14.140625" customWidth="1"/>
    <col min="5897" max="5897" width="28.7109375" customWidth="1"/>
    <col min="5898" max="5898" width="4" customWidth="1"/>
    <col min="5899" max="5899" width="11.85546875" customWidth="1"/>
    <col min="5900" max="5900" width="5" customWidth="1"/>
    <col min="5901" max="5901" width="11.7109375" customWidth="1"/>
    <col min="5902" max="5902" width="12.28515625" customWidth="1"/>
    <col min="5903" max="5903" width="9" customWidth="1"/>
    <col min="5904" max="5904" width="16" customWidth="1"/>
    <col min="5905" max="5906" width="17" customWidth="1"/>
    <col min="5907" max="6144" width="9.140625" customWidth="1"/>
    <col min="6145" max="6145" width="16.85546875" customWidth="1"/>
    <col min="6146" max="6146" width="8.85546875" customWidth="1"/>
    <col min="6147" max="6147" width="1.140625" customWidth="1"/>
    <col min="6148" max="6148" width="18.7109375" customWidth="1"/>
    <col min="6149" max="6149" width="10.85546875" customWidth="1"/>
    <col min="6150" max="6150" width="23" customWidth="1"/>
    <col min="6151" max="6151" width="20.28515625" customWidth="1"/>
    <col min="6152" max="6152" width="14.140625" customWidth="1"/>
    <col min="6153" max="6153" width="28.7109375" customWidth="1"/>
    <col min="6154" max="6154" width="4" customWidth="1"/>
    <col min="6155" max="6155" width="11.85546875" customWidth="1"/>
    <col min="6156" max="6156" width="5" customWidth="1"/>
    <col min="6157" max="6157" width="11.7109375" customWidth="1"/>
    <col min="6158" max="6158" width="12.28515625" customWidth="1"/>
    <col min="6159" max="6159" width="9" customWidth="1"/>
    <col min="6160" max="6160" width="16" customWidth="1"/>
    <col min="6161" max="6162" width="17" customWidth="1"/>
    <col min="6163" max="6400" width="9.140625" customWidth="1"/>
    <col min="6401" max="6401" width="16.85546875" customWidth="1"/>
    <col min="6402" max="6402" width="8.85546875" customWidth="1"/>
    <col min="6403" max="6403" width="1.140625" customWidth="1"/>
    <col min="6404" max="6404" width="18.7109375" customWidth="1"/>
    <col min="6405" max="6405" width="10.85546875" customWidth="1"/>
    <col min="6406" max="6406" width="23" customWidth="1"/>
    <col min="6407" max="6407" width="20.28515625" customWidth="1"/>
    <col min="6408" max="6408" width="14.140625" customWidth="1"/>
    <col min="6409" max="6409" width="28.7109375" customWidth="1"/>
    <col min="6410" max="6410" width="4" customWidth="1"/>
    <col min="6411" max="6411" width="11.85546875" customWidth="1"/>
    <col min="6412" max="6412" width="5" customWidth="1"/>
    <col min="6413" max="6413" width="11.7109375" customWidth="1"/>
    <col min="6414" max="6414" width="12.28515625" customWidth="1"/>
    <col min="6415" max="6415" width="9" customWidth="1"/>
    <col min="6416" max="6416" width="16" customWidth="1"/>
    <col min="6417" max="6418" width="17" customWidth="1"/>
    <col min="6419" max="6656" width="9.140625" customWidth="1"/>
    <col min="6657" max="6657" width="16.85546875" customWidth="1"/>
    <col min="6658" max="6658" width="8.85546875" customWidth="1"/>
    <col min="6659" max="6659" width="1.140625" customWidth="1"/>
    <col min="6660" max="6660" width="18.7109375" customWidth="1"/>
    <col min="6661" max="6661" width="10.85546875" customWidth="1"/>
    <col min="6662" max="6662" width="23" customWidth="1"/>
    <col min="6663" max="6663" width="20.28515625" customWidth="1"/>
    <col min="6664" max="6664" width="14.140625" customWidth="1"/>
    <col min="6665" max="6665" width="28.7109375" customWidth="1"/>
    <col min="6666" max="6666" width="4" customWidth="1"/>
    <col min="6667" max="6667" width="11.85546875" customWidth="1"/>
    <col min="6668" max="6668" width="5" customWidth="1"/>
    <col min="6669" max="6669" width="11.7109375" customWidth="1"/>
    <col min="6670" max="6670" width="12.28515625" customWidth="1"/>
    <col min="6671" max="6671" width="9" customWidth="1"/>
    <col min="6672" max="6672" width="16" customWidth="1"/>
    <col min="6673" max="6674" width="17" customWidth="1"/>
    <col min="6675" max="6912" width="9.140625" customWidth="1"/>
    <col min="6913" max="6913" width="16.85546875" customWidth="1"/>
    <col min="6914" max="6914" width="8.85546875" customWidth="1"/>
    <col min="6915" max="6915" width="1.140625" customWidth="1"/>
    <col min="6916" max="6916" width="18.7109375" customWidth="1"/>
    <col min="6917" max="6917" width="10.85546875" customWidth="1"/>
    <col min="6918" max="6918" width="23" customWidth="1"/>
    <col min="6919" max="6919" width="20.28515625" customWidth="1"/>
    <col min="6920" max="6920" width="14.140625" customWidth="1"/>
    <col min="6921" max="6921" width="28.7109375" customWidth="1"/>
    <col min="6922" max="6922" width="4" customWidth="1"/>
    <col min="6923" max="6923" width="11.85546875" customWidth="1"/>
    <col min="6924" max="6924" width="5" customWidth="1"/>
    <col min="6925" max="6925" width="11.7109375" customWidth="1"/>
    <col min="6926" max="6926" width="12.28515625" customWidth="1"/>
    <col min="6927" max="6927" width="9" customWidth="1"/>
    <col min="6928" max="6928" width="16" customWidth="1"/>
    <col min="6929" max="6930" width="17" customWidth="1"/>
    <col min="6931" max="7168" width="9.140625" customWidth="1"/>
    <col min="7169" max="7169" width="16.85546875" customWidth="1"/>
    <col min="7170" max="7170" width="8.85546875" customWidth="1"/>
    <col min="7171" max="7171" width="1.140625" customWidth="1"/>
    <col min="7172" max="7172" width="18.7109375" customWidth="1"/>
    <col min="7173" max="7173" width="10.85546875" customWidth="1"/>
    <col min="7174" max="7174" width="23" customWidth="1"/>
    <col min="7175" max="7175" width="20.28515625" customWidth="1"/>
    <col min="7176" max="7176" width="14.140625" customWidth="1"/>
    <col min="7177" max="7177" width="28.7109375" customWidth="1"/>
    <col min="7178" max="7178" width="4" customWidth="1"/>
    <col min="7179" max="7179" width="11.85546875" customWidth="1"/>
    <col min="7180" max="7180" width="5" customWidth="1"/>
    <col min="7181" max="7181" width="11.7109375" customWidth="1"/>
    <col min="7182" max="7182" width="12.28515625" customWidth="1"/>
    <col min="7183" max="7183" width="9" customWidth="1"/>
    <col min="7184" max="7184" width="16" customWidth="1"/>
    <col min="7185" max="7186" width="17" customWidth="1"/>
    <col min="7187" max="7424" width="9.140625" customWidth="1"/>
    <col min="7425" max="7425" width="16.85546875" customWidth="1"/>
    <col min="7426" max="7426" width="8.85546875" customWidth="1"/>
    <col min="7427" max="7427" width="1.140625" customWidth="1"/>
    <col min="7428" max="7428" width="18.7109375" customWidth="1"/>
    <col min="7429" max="7429" width="10.85546875" customWidth="1"/>
    <col min="7430" max="7430" width="23" customWidth="1"/>
    <col min="7431" max="7431" width="20.28515625" customWidth="1"/>
    <col min="7432" max="7432" width="14.140625" customWidth="1"/>
    <col min="7433" max="7433" width="28.7109375" customWidth="1"/>
    <col min="7434" max="7434" width="4" customWidth="1"/>
    <col min="7435" max="7435" width="11.85546875" customWidth="1"/>
    <col min="7436" max="7436" width="5" customWidth="1"/>
    <col min="7437" max="7437" width="11.7109375" customWidth="1"/>
    <col min="7438" max="7438" width="12.28515625" customWidth="1"/>
    <col min="7439" max="7439" width="9" customWidth="1"/>
    <col min="7440" max="7440" width="16" customWidth="1"/>
    <col min="7441" max="7442" width="17" customWidth="1"/>
    <col min="7443" max="7680" width="9.140625" customWidth="1"/>
    <col min="7681" max="7681" width="16.85546875" customWidth="1"/>
    <col min="7682" max="7682" width="8.85546875" customWidth="1"/>
    <col min="7683" max="7683" width="1.140625" customWidth="1"/>
    <col min="7684" max="7684" width="18.7109375" customWidth="1"/>
    <col min="7685" max="7685" width="10.85546875" customWidth="1"/>
    <col min="7686" max="7686" width="23" customWidth="1"/>
    <col min="7687" max="7687" width="20.28515625" customWidth="1"/>
    <col min="7688" max="7688" width="14.140625" customWidth="1"/>
    <col min="7689" max="7689" width="28.7109375" customWidth="1"/>
    <col min="7690" max="7690" width="4" customWidth="1"/>
    <col min="7691" max="7691" width="11.85546875" customWidth="1"/>
    <col min="7692" max="7692" width="5" customWidth="1"/>
    <col min="7693" max="7693" width="11.7109375" customWidth="1"/>
    <col min="7694" max="7694" width="12.28515625" customWidth="1"/>
    <col min="7695" max="7695" width="9" customWidth="1"/>
    <col min="7696" max="7696" width="16" customWidth="1"/>
    <col min="7697" max="7698" width="17" customWidth="1"/>
    <col min="7699" max="7936" width="9.140625" customWidth="1"/>
    <col min="7937" max="7937" width="16.85546875" customWidth="1"/>
    <col min="7938" max="7938" width="8.85546875" customWidth="1"/>
    <col min="7939" max="7939" width="1.140625" customWidth="1"/>
    <col min="7940" max="7940" width="18.7109375" customWidth="1"/>
    <col min="7941" max="7941" width="10.85546875" customWidth="1"/>
    <col min="7942" max="7942" width="23" customWidth="1"/>
    <col min="7943" max="7943" width="20.28515625" customWidth="1"/>
    <col min="7944" max="7944" width="14.140625" customWidth="1"/>
    <col min="7945" max="7945" width="28.7109375" customWidth="1"/>
    <col min="7946" max="7946" width="4" customWidth="1"/>
    <col min="7947" max="7947" width="11.85546875" customWidth="1"/>
    <col min="7948" max="7948" width="5" customWidth="1"/>
    <col min="7949" max="7949" width="11.7109375" customWidth="1"/>
    <col min="7950" max="7950" width="12.28515625" customWidth="1"/>
    <col min="7951" max="7951" width="9" customWidth="1"/>
    <col min="7952" max="7952" width="16" customWidth="1"/>
    <col min="7953" max="7954" width="17" customWidth="1"/>
    <col min="7955" max="8192" width="9.140625" customWidth="1"/>
    <col min="8193" max="8193" width="16.85546875" customWidth="1"/>
    <col min="8194" max="8194" width="8.85546875" customWidth="1"/>
    <col min="8195" max="8195" width="1.140625" customWidth="1"/>
    <col min="8196" max="8196" width="18.7109375" customWidth="1"/>
    <col min="8197" max="8197" width="10.85546875" customWidth="1"/>
    <col min="8198" max="8198" width="23" customWidth="1"/>
    <col min="8199" max="8199" width="20.28515625" customWidth="1"/>
    <col min="8200" max="8200" width="14.140625" customWidth="1"/>
    <col min="8201" max="8201" width="28.7109375" customWidth="1"/>
    <col min="8202" max="8202" width="4" customWidth="1"/>
    <col min="8203" max="8203" width="11.85546875" customWidth="1"/>
    <col min="8204" max="8204" width="5" customWidth="1"/>
    <col min="8205" max="8205" width="11.7109375" customWidth="1"/>
    <col min="8206" max="8206" width="12.28515625" customWidth="1"/>
    <col min="8207" max="8207" width="9" customWidth="1"/>
    <col min="8208" max="8208" width="16" customWidth="1"/>
    <col min="8209" max="8210" width="17" customWidth="1"/>
    <col min="8211" max="8448" width="9.140625" customWidth="1"/>
    <col min="8449" max="8449" width="16.85546875" customWidth="1"/>
    <col min="8450" max="8450" width="8.85546875" customWidth="1"/>
    <col min="8451" max="8451" width="1.140625" customWidth="1"/>
    <col min="8452" max="8452" width="18.7109375" customWidth="1"/>
    <col min="8453" max="8453" width="10.85546875" customWidth="1"/>
    <col min="8454" max="8454" width="23" customWidth="1"/>
    <col min="8455" max="8455" width="20.28515625" customWidth="1"/>
    <col min="8456" max="8456" width="14.140625" customWidth="1"/>
    <col min="8457" max="8457" width="28.7109375" customWidth="1"/>
    <col min="8458" max="8458" width="4" customWidth="1"/>
    <col min="8459" max="8459" width="11.85546875" customWidth="1"/>
    <col min="8460" max="8460" width="5" customWidth="1"/>
    <col min="8461" max="8461" width="11.7109375" customWidth="1"/>
    <col min="8462" max="8462" width="12.28515625" customWidth="1"/>
    <col min="8463" max="8463" width="9" customWidth="1"/>
    <col min="8464" max="8464" width="16" customWidth="1"/>
    <col min="8465" max="8466" width="17" customWidth="1"/>
    <col min="8467" max="8704" width="9.140625" customWidth="1"/>
    <col min="8705" max="8705" width="16.85546875" customWidth="1"/>
    <col min="8706" max="8706" width="8.85546875" customWidth="1"/>
    <col min="8707" max="8707" width="1.140625" customWidth="1"/>
    <col min="8708" max="8708" width="18.7109375" customWidth="1"/>
    <col min="8709" max="8709" width="10.85546875" customWidth="1"/>
    <col min="8710" max="8710" width="23" customWidth="1"/>
    <col min="8711" max="8711" width="20.28515625" customWidth="1"/>
    <col min="8712" max="8712" width="14.140625" customWidth="1"/>
    <col min="8713" max="8713" width="28.7109375" customWidth="1"/>
    <col min="8714" max="8714" width="4" customWidth="1"/>
    <col min="8715" max="8715" width="11.85546875" customWidth="1"/>
    <col min="8716" max="8716" width="5" customWidth="1"/>
    <col min="8717" max="8717" width="11.7109375" customWidth="1"/>
    <col min="8718" max="8718" width="12.28515625" customWidth="1"/>
    <col min="8719" max="8719" width="9" customWidth="1"/>
    <col min="8720" max="8720" width="16" customWidth="1"/>
    <col min="8721" max="8722" width="17" customWidth="1"/>
    <col min="8723" max="8960" width="9.140625" customWidth="1"/>
    <col min="8961" max="8961" width="16.85546875" customWidth="1"/>
    <col min="8962" max="8962" width="8.85546875" customWidth="1"/>
    <col min="8963" max="8963" width="1.140625" customWidth="1"/>
    <col min="8964" max="8964" width="18.7109375" customWidth="1"/>
    <col min="8965" max="8965" width="10.85546875" customWidth="1"/>
    <col min="8966" max="8966" width="23" customWidth="1"/>
    <col min="8967" max="8967" width="20.28515625" customWidth="1"/>
    <col min="8968" max="8968" width="14.140625" customWidth="1"/>
    <col min="8969" max="8969" width="28.7109375" customWidth="1"/>
    <col min="8970" max="8970" width="4" customWidth="1"/>
    <col min="8971" max="8971" width="11.85546875" customWidth="1"/>
    <col min="8972" max="8972" width="5" customWidth="1"/>
    <col min="8973" max="8973" width="11.7109375" customWidth="1"/>
    <col min="8974" max="8974" width="12.28515625" customWidth="1"/>
    <col min="8975" max="8975" width="9" customWidth="1"/>
    <col min="8976" max="8976" width="16" customWidth="1"/>
    <col min="8977" max="8978" width="17" customWidth="1"/>
    <col min="8979" max="9216" width="9.140625" customWidth="1"/>
    <col min="9217" max="9217" width="16.85546875" customWidth="1"/>
    <col min="9218" max="9218" width="8.85546875" customWidth="1"/>
    <col min="9219" max="9219" width="1.140625" customWidth="1"/>
    <col min="9220" max="9220" width="18.7109375" customWidth="1"/>
    <col min="9221" max="9221" width="10.85546875" customWidth="1"/>
    <col min="9222" max="9222" width="23" customWidth="1"/>
    <col min="9223" max="9223" width="20.28515625" customWidth="1"/>
    <col min="9224" max="9224" width="14.140625" customWidth="1"/>
    <col min="9225" max="9225" width="28.7109375" customWidth="1"/>
    <col min="9226" max="9226" width="4" customWidth="1"/>
    <col min="9227" max="9227" width="11.85546875" customWidth="1"/>
    <col min="9228" max="9228" width="5" customWidth="1"/>
    <col min="9229" max="9229" width="11.7109375" customWidth="1"/>
    <col min="9230" max="9230" width="12.28515625" customWidth="1"/>
    <col min="9231" max="9231" width="9" customWidth="1"/>
    <col min="9232" max="9232" width="16" customWidth="1"/>
    <col min="9233" max="9234" width="17" customWidth="1"/>
    <col min="9235" max="9472" width="9.140625" customWidth="1"/>
    <col min="9473" max="9473" width="16.85546875" customWidth="1"/>
    <col min="9474" max="9474" width="8.85546875" customWidth="1"/>
    <col min="9475" max="9475" width="1.140625" customWidth="1"/>
    <col min="9476" max="9476" width="18.7109375" customWidth="1"/>
    <col min="9477" max="9477" width="10.85546875" customWidth="1"/>
    <col min="9478" max="9478" width="23" customWidth="1"/>
    <col min="9479" max="9479" width="20.28515625" customWidth="1"/>
    <col min="9480" max="9480" width="14.140625" customWidth="1"/>
    <col min="9481" max="9481" width="28.7109375" customWidth="1"/>
    <col min="9482" max="9482" width="4" customWidth="1"/>
    <col min="9483" max="9483" width="11.85546875" customWidth="1"/>
    <col min="9484" max="9484" width="5" customWidth="1"/>
    <col min="9485" max="9485" width="11.7109375" customWidth="1"/>
    <col min="9486" max="9486" width="12.28515625" customWidth="1"/>
    <col min="9487" max="9487" width="9" customWidth="1"/>
    <col min="9488" max="9488" width="16" customWidth="1"/>
    <col min="9489" max="9490" width="17" customWidth="1"/>
    <col min="9491" max="9728" width="9.140625" customWidth="1"/>
    <col min="9729" max="9729" width="16.85546875" customWidth="1"/>
    <col min="9730" max="9730" width="8.85546875" customWidth="1"/>
    <col min="9731" max="9731" width="1.140625" customWidth="1"/>
    <col min="9732" max="9732" width="18.7109375" customWidth="1"/>
    <col min="9733" max="9733" width="10.85546875" customWidth="1"/>
    <col min="9734" max="9734" width="23" customWidth="1"/>
    <col min="9735" max="9735" width="20.28515625" customWidth="1"/>
    <col min="9736" max="9736" width="14.140625" customWidth="1"/>
    <col min="9737" max="9737" width="28.7109375" customWidth="1"/>
    <col min="9738" max="9738" width="4" customWidth="1"/>
    <col min="9739" max="9739" width="11.85546875" customWidth="1"/>
    <col min="9740" max="9740" width="5" customWidth="1"/>
    <col min="9741" max="9741" width="11.7109375" customWidth="1"/>
    <col min="9742" max="9742" width="12.28515625" customWidth="1"/>
    <col min="9743" max="9743" width="9" customWidth="1"/>
    <col min="9744" max="9744" width="16" customWidth="1"/>
    <col min="9745" max="9746" width="17" customWidth="1"/>
    <col min="9747" max="9984" width="9.140625" customWidth="1"/>
    <col min="9985" max="9985" width="16.85546875" customWidth="1"/>
    <col min="9986" max="9986" width="8.85546875" customWidth="1"/>
    <col min="9987" max="9987" width="1.140625" customWidth="1"/>
    <col min="9988" max="9988" width="18.7109375" customWidth="1"/>
    <col min="9989" max="9989" width="10.85546875" customWidth="1"/>
    <col min="9990" max="9990" width="23" customWidth="1"/>
    <col min="9991" max="9991" width="20.28515625" customWidth="1"/>
    <col min="9992" max="9992" width="14.140625" customWidth="1"/>
    <col min="9993" max="9993" width="28.7109375" customWidth="1"/>
    <col min="9994" max="9994" width="4" customWidth="1"/>
    <col min="9995" max="9995" width="11.85546875" customWidth="1"/>
    <col min="9996" max="9996" width="5" customWidth="1"/>
    <col min="9997" max="9997" width="11.7109375" customWidth="1"/>
    <col min="9998" max="9998" width="12.28515625" customWidth="1"/>
    <col min="9999" max="9999" width="9" customWidth="1"/>
    <col min="10000" max="10000" width="16" customWidth="1"/>
    <col min="10001" max="10002" width="17" customWidth="1"/>
    <col min="10003" max="10240" width="9.140625" customWidth="1"/>
    <col min="10241" max="10241" width="16.85546875" customWidth="1"/>
    <col min="10242" max="10242" width="8.85546875" customWidth="1"/>
    <col min="10243" max="10243" width="1.140625" customWidth="1"/>
    <col min="10244" max="10244" width="18.7109375" customWidth="1"/>
    <col min="10245" max="10245" width="10.85546875" customWidth="1"/>
    <col min="10246" max="10246" width="23" customWidth="1"/>
    <col min="10247" max="10247" width="20.28515625" customWidth="1"/>
    <col min="10248" max="10248" width="14.140625" customWidth="1"/>
    <col min="10249" max="10249" width="28.7109375" customWidth="1"/>
    <col min="10250" max="10250" width="4" customWidth="1"/>
    <col min="10251" max="10251" width="11.85546875" customWidth="1"/>
    <col min="10252" max="10252" width="5" customWidth="1"/>
    <col min="10253" max="10253" width="11.7109375" customWidth="1"/>
    <col min="10254" max="10254" width="12.28515625" customWidth="1"/>
    <col min="10255" max="10255" width="9" customWidth="1"/>
    <col min="10256" max="10256" width="16" customWidth="1"/>
    <col min="10257" max="10258" width="17" customWidth="1"/>
    <col min="10259" max="10496" width="9.140625" customWidth="1"/>
    <col min="10497" max="10497" width="16.85546875" customWidth="1"/>
    <col min="10498" max="10498" width="8.85546875" customWidth="1"/>
    <col min="10499" max="10499" width="1.140625" customWidth="1"/>
    <col min="10500" max="10500" width="18.7109375" customWidth="1"/>
    <col min="10501" max="10501" width="10.85546875" customWidth="1"/>
    <col min="10502" max="10502" width="23" customWidth="1"/>
    <col min="10503" max="10503" width="20.28515625" customWidth="1"/>
    <col min="10504" max="10504" width="14.140625" customWidth="1"/>
    <col min="10505" max="10505" width="28.7109375" customWidth="1"/>
    <col min="10506" max="10506" width="4" customWidth="1"/>
    <col min="10507" max="10507" width="11.85546875" customWidth="1"/>
    <col min="10508" max="10508" width="5" customWidth="1"/>
    <col min="10509" max="10509" width="11.7109375" customWidth="1"/>
    <col min="10510" max="10510" width="12.28515625" customWidth="1"/>
    <col min="10511" max="10511" width="9" customWidth="1"/>
    <col min="10512" max="10512" width="16" customWidth="1"/>
    <col min="10513" max="10514" width="17" customWidth="1"/>
    <col min="10515" max="10752" width="9.140625" customWidth="1"/>
    <col min="10753" max="10753" width="16.85546875" customWidth="1"/>
    <col min="10754" max="10754" width="8.85546875" customWidth="1"/>
    <col min="10755" max="10755" width="1.140625" customWidth="1"/>
    <col min="10756" max="10756" width="18.7109375" customWidth="1"/>
    <col min="10757" max="10757" width="10.85546875" customWidth="1"/>
    <col min="10758" max="10758" width="23" customWidth="1"/>
    <col min="10759" max="10759" width="20.28515625" customWidth="1"/>
    <col min="10760" max="10760" width="14.140625" customWidth="1"/>
    <col min="10761" max="10761" width="28.7109375" customWidth="1"/>
    <col min="10762" max="10762" width="4" customWidth="1"/>
    <col min="10763" max="10763" width="11.85546875" customWidth="1"/>
    <col min="10764" max="10764" width="5" customWidth="1"/>
    <col min="10765" max="10765" width="11.7109375" customWidth="1"/>
    <col min="10766" max="10766" width="12.28515625" customWidth="1"/>
    <col min="10767" max="10767" width="9" customWidth="1"/>
    <col min="10768" max="10768" width="16" customWidth="1"/>
    <col min="10769" max="10770" width="17" customWidth="1"/>
    <col min="10771" max="11008" width="9.140625" customWidth="1"/>
    <col min="11009" max="11009" width="16.85546875" customWidth="1"/>
    <col min="11010" max="11010" width="8.85546875" customWidth="1"/>
    <col min="11011" max="11011" width="1.140625" customWidth="1"/>
    <col min="11012" max="11012" width="18.7109375" customWidth="1"/>
    <col min="11013" max="11013" width="10.85546875" customWidth="1"/>
    <col min="11014" max="11014" width="23" customWidth="1"/>
    <col min="11015" max="11015" width="20.28515625" customWidth="1"/>
    <col min="11016" max="11016" width="14.140625" customWidth="1"/>
    <col min="11017" max="11017" width="28.7109375" customWidth="1"/>
    <col min="11018" max="11018" width="4" customWidth="1"/>
    <col min="11019" max="11019" width="11.85546875" customWidth="1"/>
    <col min="11020" max="11020" width="5" customWidth="1"/>
    <col min="11021" max="11021" width="11.7109375" customWidth="1"/>
    <col min="11022" max="11022" width="12.28515625" customWidth="1"/>
    <col min="11023" max="11023" width="9" customWidth="1"/>
    <col min="11024" max="11024" width="16" customWidth="1"/>
    <col min="11025" max="11026" width="17" customWidth="1"/>
    <col min="11027" max="11264" width="9.140625" customWidth="1"/>
    <col min="11265" max="11265" width="16.85546875" customWidth="1"/>
    <col min="11266" max="11266" width="8.85546875" customWidth="1"/>
    <col min="11267" max="11267" width="1.140625" customWidth="1"/>
    <col min="11268" max="11268" width="18.7109375" customWidth="1"/>
    <col min="11269" max="11269" width="10.85546875" customWidth="1"/>
    <col min="11270" max="11270" width="23" customWidth="1"/>
    <col min="11271" max="11271" width="20.28515625" customWidth="1"/>
    <col min="11272" max="11272" width="14.140625" customWidth="1"/>
    <col min="11273" max="11273" width="28.7109375" customWidth="1"/>
    <col min="11274" max="11274" width="4" customWidth="1"/>
    <col min="11275" max="11275" width="11.85546875" customWidth="1"/>
    <col min="11276" max="11276" width="5" customWidth="1"/>
    <col min="11277" max="11277" width="11.7109375" customWidth="1"/>
    <col min="11278" max="11278" width="12.28515625" customWidth="1"/>
    <col min="11279" max="11279" width="9" customWidth="1"/>
    <col min="11280" max="11280" width="16" customWidth="1"/>
    <col min="11281" max="11282" width="17" customWidth="1"/>
    <col min="11283" max="11520" width="9.140625" customWidth="1"/>
    <col min="11521" max="11521" width="16.85546875" customWidth="1"/>
    <col min="11522" max="11522" width="8.85546875" customWidth="1"/>
    <col min="11523" max="11523" width="1.140625" customWidth="1"/>
    <col min="11524" max="11524" width="18.7109375" customWidth="1"/>
    <col min="11525" max="11525" width="10.85546875" customWidth="1"/>
    <col min="11526" max="11526" width="23" customWidth="1"/>
    <col min="11527" max="11527" width="20.28515625" customWidth="1"/>
    <col min="11528" max="11528" width="14.140625" customWidth="1"/>
    <col min="11529" max="11529" width="28.7109375" customWidth="1"/>
    <col min="11530" max="11530" width="4" customWidth="1"/>
    <col min="11531" max="11531" width="11.85546875" customWidth="1"/>
    <col min="11532" max="11532" width="5" customWidth="1"/>
    <col min="11533" max="11533" width="11.7109375" customWidth="1"/>
    <col min="11534" max="11534" width="12.28515625" customWidth="1"/>
    <col min="11535" max="11535" width="9" customWidth="1"/>
    <col min="11536" max="11536" width="16" customWidth="1"/>
    <col min="11537" max="11538" width="17" customWidth="1"/>
    <col min="11539" max="11776" width="9.140625" customWidth="1"/>
    <col min="11777" max="11777" width="16.85546875" customWidth="1"/>
    <col min="11778" max="11778" width="8.85546875" customWidth="1"/>
    <col min="11779" max="11779" width="1.140625" customWidth="1"/>
    <col min="11780" max="11780" width="18.7109375" customWidth="1"/>
    <col min="11781" max="11781" width="10.85546875" customWidth="1"/>
    <col min="11782" max="11782" width="23" customWidth="1"/>
    <col min="11783" max="11783" width="20.28515625" customWidth="1"/>
    <col min="11784" max="11784" width="14.140625" customWidth="1"/>
    <col min="11785" max="11785" width="28.7109375" customWidth="1"/>
    <col min="11786" max="11786" width="4" customWidth="1"/>
    <col min="11787" max="11787" width="11.85546875" customWidth="1"/>
    <col min="11788" max="11788" width="5" customWidth="1"/>
    <col min="11789" max="11789" width="11.7109375" customWidth="1"/>
    <col min="11790" max="11790" width="12.28515625" customWidth="1"/>
    <col min="11791" max="11791" width="9" customWidth="1"/>
    <col min="11792" max="11792" width="16" customWidth="1"/>
    <col min="11793" max="11794" width="17" customWidth="1"/>
    <col min="11795" max="12032" width="9.140625" customWidth="1"/>
    <col min="12033" max="12033" width="16.85546875" customWidth="1"/>
    <col min="12034" max="12034" width="8.85546875" customWidth="1"/>
    <col min="12035" max="12035" width="1.140625" customWidth="1"/>
    <col min="12036" max="12036" width="18.7109375" customWidth="1"/>
    <col min="12037" max="12037" width="10.85546875" customWidth="1"/>
    <col min="12038" max="12038" width="23" customWidth="1"/>
    <col min="12039" max="12039" width="20.28515625" customWidth="1"/>
    <col min="12040" max="12040" width="14.140625" customWidth="1"/>
    <col min="12041" max="12041" width="28.7109375" customWidth="1"/>
    <col min="12042" max="12042" width="4" customWidth="1"/>
    <col min="12043" max="12043" width="11.85546875" customWidth="1"/>
    <col min="12044" max="12044" width="5" customWidth="1"/>
    <col min="12045" max="12045" width="11.7109375" customWidth="1"/>
    <col min="12046" max="12046" width="12.28515625" customWidth="1"/>
    <col min="12047" max="12047" width="9" customWidth="1"/>
    <col min="12048" max="12048" width="16" customWidth="1"/>
    <col min="12049" max="12050" width="17" customWidth="1"/>
    <col min="12051" max="12288" width="9.140625" customWidth="1"/>
    <col min="12289" max="12289" width="16.85546875" customWidth="1"/>
    <col min="12290" max="12290" width="8.85546875" customWidth="1"/>
    <col min="12291" max="12291" width="1.140625" customWidth="1"/>
    <col min="12292" max="12292" width="18.7109375" customWidth="1"/>
    <col min="12293" max="12293" width="10.85546875" customWidth="1"/>
    <col min="12294" max="12294" width="23" customWidth="1"/>
    <col min="12295" max="12295" width="20.28515625" customWidth="1"/>
    <col min="12296" max="12296" width="14.140625" customWidth="1"/>
    <col min="12297" max="12297" width="28.7109375" customWidth="1"/>
    <col min="12298" max="12298" width="4" customWidth="1"/>
    <col min="12299" max="12299" width="11.85546875" customWidth="1"/>
    <col min="12300" max="12300" width="5" customWidth="1"/>
    <col min="12301" max="12301" width="11.7109375" customWidth="1"/>
    <col min="12302" max="12302" width="12.28515625" customWidth="1"/>
    <col min="12303" max="12303" width="9" customWidth="1"/>
    <col min="12304" max="12304" width="16" customWidth="1"/>
    <col min="12305" max="12306" width="17" customWidth="1"/>
    <col min="12307" max="12544" width="9.140625" customWidth="1"/>
    <col min="12545" max="12545" width="16.85546875" customWidth="1"/>
    <col min="12546" max="12546" width="8.85546875" customWidth="1"/>
    <col min="12547" max="12547" width="1.140625" customWidth="1"/>
    <col min="12548" max="12548" width="18.7109375" customWidth="1"/>
    <col min="12549" max="12549" width="10.85546875" customWidth="1"/>
    <col min="12550" max="12550" width="23" customWidth="1"/>
    <col min="12551" max="12551" width="20.28515625" customWidth="1"/>
    <col min="12552" max="12552" width="14.140625" customWidth="1"/>
    <col min="12553" max="12553" width="28.7109375" customWidth="1"/>
    <col min="12554" max="12554" width="4" customWidth="1"/>
    <col min="12555" max="12555" width="11.85546875" customWidth="1"/>
    <col min="12556" max="12556" width="5" customWidth="1"/>
    <col min="12557" max="12557" width="11.7109375" customWidth="1"/>
    <col min="12558" max="12558" width="12.28515625" customWidth="1"/>
    <col min="12559" max="12559" width="9" customWidth="1"/>
    <col min="12560" max="12560" width="16" customWidth="1"/>
    <col min="12561" max="12562" width="17" customWidth="1"/>
    <col min="12563" max="12800" width="9.140625" customWidth="1"/>
    <col min="12801" max="12801" width="16.85546875" customWidth="1"/>
    <col min="12802" max="12802" width="8.85546875" customWidth="1"/>
    <col min="12803" max="12803" width="1.140625" customWidth="1"/>
    <col min="12804" max="12804" width="18.7109375" customWidth="1"/>
    <col min="12805" max="12805" width="10.85546875" customWidth="1"/>
    <col min="12806" max="12806" width="23" customWidth="1"/>
    <col min="12807" max="12807" width="20.28515625" customWidth="1"/>
    <col min="12808" max="12808" width="14.140625" customWidth="1"/>
    <col min="12809" max="12809" width="28.7109375" customWidth="1"/>
    <col min="12810" max="12810" width="4" customWidth="1"/>
    <col min="12811" max="12811" width="11.85546875" customWidth="1"/>
    <col min="12812" max="12812" width="5" customWidth="1"/>
    <col min="12813" max="12813" width="11.7109375" customWidth="1"/>
    <col min="12814" max="12814" width="12.28515625" customWidth="1"/>
    <col min="12815" max="12815" width="9" customWidth="1"/>
    <col min="12816" max="12816" width="16" customWidth="1"/>
    <col min="12817" max="12818" width="17" customWidth="1"/>
    <col min="12819" max="13056" width="9.140625" customWidth="1"/>
    <col min="13057" max="13057" width="16.85546875" customWidth="1"/>
    <col min="13058" max="13058" width="8.85546875" customWidth="1"/>
    <col min="13059" max="13059" width="1.140625" customWidth="1"/>
    <col min="13060" max="13060" width="18.7109375" customWidth="1"/>
    <col min="13061" max="13061" width="10.85546875" customWidth="1"/>
    <col min="13062" max="13062" width="23" customWidth="1"/>
    <col min="13063" max="13063" width="20.28515625" customWidth="1"/>
    <col min="13064" max="13064" width="14.140625" customWidth="1"/>
    <col min="13065" max="13065" width="28.7109375" customWidth="1"/>
    <col min="13066" max="13066" width="4" customWidth="1"/>
    <col min="13067" max="13067" width="11.85546875" customWidth="1"/>
    <col min="13068" max="13068" width="5" customWidth="1"/>
    <col min="13069" max="13069" width="11.7109375" customWidth="1"/>
    <col min="13070" max="13070" width="12.28515625" customWidth="1"/>
    <col min="13071" max="13071" width="9" customWidth="1"/>
    <col min="13072" max="13072" width="16" customWidth="1"/>
    <col min="13073" max="13074" width="17" customWidth="1"/>
    <col min="13075" max="13312" width="9.140625" customWidth="1"/>
    <col min="13313" max="13313" width="16.85546875" customWidth="1"/>
    <col min="13314" max="13314" width="8.85546875" customWidth="1"/>
    <col min="13315" max="13315" width="1.140625" customWidth="1"/>
    <col min="13316" max="13316" width="18.7109375" customWidth="1"/>
    <col min="13317" max="13317" width="10.85546875" customWidth="1"/>
    <col min="13318" max="13318" width="23" customWidth="1"/>
    <col min="13319" max="13319" width="20.28515625" customWidth="1"/>
    <col min="13320" max="13320" width="14.140625" customWidth="1"/>
    <col min="13321" max="13321" width="28.7109375" customWidth="1"/>
    <col min="13322" max="13322" width="4" customWidth="1"/>
    <col min="13323" max="13323" width="11.85546875" customWidth="1"/>
    <col min="13324" max="13324" width="5" customWidth="1"/>
    <col min="13325" max="13325" width="11.7109375" customWidth="1"/>
    <col min="13326" max="13326" width="12.28515625" customWidth="1"/>
    <col min="13327" max="13327" width="9" customWidth="1"/>
    <col min="13328" max="13328" width="16" customWidth="1"/>
    <col min="13329" max="13330" width="17" customWidth="1"/>
    <col min="13331" max="13568" width="9.140625" customWidth="1"/>
    <col min="13569" max="13569" width="16.85546875" customWidth="1"/>
    <col min="13570" max="13570" width="8.85546875" customWidth="1"/>
    <col min="13571" max="13571" width="1.140625" customWidth="1"/>
    <col min="13572" max="13572" width="18.7109375" customWidth="1"/>
    <col min="13573" max="13573" width="10.85546875" customWidth="1"/>
    <col min="13574" max="13574" width="23" customWidth="1"/>
    <col min="13575" max="13575" width="20.28515625" customWidth="1"/>
    <col min="13576" max="13576" width="14.140625" customWidth="1"/>
    <col min="13577" max="13577" width="28.7109375" customWidth="1"/>
    <col min="13578" max="13578" width="4" customWidth="1"/>
    <col min="13579" max="13579" width="11.85546875" customWidth="1"/>
    <col min="13580" max="13580" width="5" customWidth="1"/>
    <col min="13581" max="13581" width="11.7109375" customWidth="1"/>
    <col min="13582" max="13582" width="12.28515625" customWidth="1"/>
    <col min="13583" max="13583" width="9" customWidth="1"/>
    <col min="13584" max="13584" width="16" customWidth="1"/>
    <col min="13585" max="13586" width="17" customWidth="1"/>
    <col min="13587" max="13824" width="9.140625" customWidth="1"/>
    <col min="13825" max="13825" width="16.85546875" customWidth="1"/>
    <col min="13826" max="13826" width="8.85546875" customWidth="1"/>
    <col min="13827" max="13827" width="1.140625" customWidth="1"/>
    <col min="13828" max="13828" width="18.7109375" customWidth="1"/>
    <col min="13829" max="13829" width="10.85546875" customWidth="1"/>
    <col min="13830" max="13830" width="23" customWidth="1"/>
    <col min="13831" max="13831" width="20.28515625" customWidth="1"/>
    <col min="13832" max="13832" width="14.140625" customWidth="1"/>
    <col min="13833" max="13833" width="28.7109375" customWidth="1"/>
    <col min="13834" max="13834" width="4" customWidth="1"/>
    <col min="13835" max="13835" width="11.85546875" customWidth="1"/>
    <col min="13836" max="13836" width="5" customWidth="1"/>
    <col min="13837" max="13837" width="11.7109375" customWidth="1"/>
    <col min="13838" max="13838" width="12.28515625" customWidth="1"/>
    <col min="13839" max="13839" width="9" customWidth="1"/>
    <col min="13840" max="13840" width="16" customWidth="1"/>
    <col min="13841" max="13842" width="17" customWidth="1"/>
    <col min="13843" max="14080" width="9.140625" customWidth="1"/>
    <col min="14081" max="14081" width="16.85546875" customWidth="1"/>
    <col min="14082" max="14082" width="8.85546875" customWidth="1"/>
    <col min="14083" max="14083" width="1.140625" customWidth="1"/>
    <col min="14084" max="14084" width="18.7109375" customWidth="1"/>
    <col min="14085" max="14085" width="10.85546875" customWidth="1"/>
    <col min="14086" max="14086" width="23" customWidth="1"/>
    <col min="14087" max="14087" width="20.28515625" customWidth="1"/>
    <col min="14088" max="14088" width="14.140625" customWidth="1"/>
    <col min="14089" max="14089" width="28.7109375" customWidth="1"/>
    <col min="14090" max="14090" width="4" customWidth="1"/>
    <col min="14091" max="14091" width="11.85546875" customWidth="1"/>
    <col min="14092" max="14092" width="5" customWidth="1"/>
    <col min="14093" max="14093" width="11.7109375" customWidth="1"/>
    <col min="14094" max="14094" width="12.28515625" customWidth="1"/>
    <col min="14095" max="14095" width="9" customWidth="1"/>
    <col min="14096" max="14096" width="16" customWidth="1"/>
    <col min="14097" max="14098" width="17" customWidth="1"/>
    <col min="14099" max="14336" width="9.140625" customWidth="1"/>
    <col min="14337" max="14337" width="16.85546875" customWidth="1"/>
    <col min="14338" max="14338" width="8.85546875" customWidth="1"/>
    <col min="14339" max="14339" width="1.140625" customWidth="1"/>
    <col min="14340" max="14340" width="18.7109375" customWidth="1"/>
    <col min="14341" max="14341" width="10.85546875" customWidth="1"/>
    <col min="14342" max="14342" width="23" customWidth="1"/>
    <col min="14343" max="14343" width="20.28515625" customWidth="1"/>
    <col min="14344" max="14344" width="14.140625" customWidth="1"/>
    <col min="14345" max="14345" width="28.7109375" customWidth="1"/>
    <col min="14346" max="14346" width="4" customWidth="1"/>
    <col min="14347" max="14347" width="11.85546875" customWidth="1"/>
    <col min="14348" max="14348" width="5" customWidth="1"/>
    <col min="14349" max="14349" width="11.7109375" customWidth="1"/>
    <col min="14350" max="14350" width="12.28515625" customWidth="1"/>
    <col min="14351" max="14351" width="9" customWidth="1"/>
    <col min="14352" max="14352" width="16" customWidth="1"/>
    <col min="14353" max="14354" width="17" customWidth="1"/>
    <col min="14355" max="14592" width="9.140625" customWidth="1"/>
    <col min="14593" max="14593" width="16.85546875" customWidth="1"/>
    <col min="14594" max="14594" width="8.85546875" customWidth="1"/>
    <col min="14595" max="14595" width="1.140625" customWidth="1"/>
    <col min="14596" max="14596" width="18.7109375" customWidth="1"/>
    <col min="14597" max="14597" width="10.85546875" customWidth="1"/>
    <col min="14598" max="14598" width="23" customWidth="1"/>
    <col min="14599" max="14599" width="20.28515625" customWidth="1"/>
    <col min="14600" max="14600" width="14.140625" customWidth="1"/>
    <col min="14601" max="14601" width="28.7109375" customWidth="1"/>
    <col min="14602" max="14602" width="4" customWidth="1"/>
    <col min="14603" max="14603" width="11.85546875" customWidth="1"/>
    <col min="14604" max="14604" width="5" customWidth="1"/>
    <col min="14605" max="14605" width="11.7109375" customWidth="1"/>
    <col min="14606" max="14606" width="12.28515625" customWidth="1"/>
    <col min="14607" max="14607" width="9" customWidth="1"/>
    <col min="14608" max="14608" width="16" customWidth="1"/>
    <col min="14609" max="14610" width="17" customWidth="1"/>
    <col min="14611" max="14848" width="9.140625" customWidth="1"/>
    <col min="14849" max="14849" width="16.85546875" customWidth="1"/>
    <col min="14850" max="14850" width="8.85546875" customWidth="1"/>
    <col min="14851" max="14851" width="1.140625" customWidth="1"/>
    <col min="14852" max="14852" width="18.7109375" customWidth="1"/>
    <col min="14853" max="14853" width="10.85546875" customWidth="1"/>
    <col min="14854" max="14854" width="23" customWidth="1"/>
    <col min="14855" max="14855" width="20.28515625" customWidth="1"/>
    <col min="14856" max="14856" width="14.140625" customWidth="1"/>
    <col min="14857" max="14857" width="28.7109375" customWidth="1"/>
    <col min="14858" max="14858" width="4" customWidth="1"/>
    <col min="14859" max="14859" width="11.85546875" customWidth="1"/>
    <col min="14860" max="14860" width="5" customWidth="1"/>
    <col min="14861" max="14861" width="11.7109375" customWidth="1"/>
    <col min="14862" max="14862" width="12.28515625" customWidth="1"/>
    <col min="14863" max="14863" width="9" customWidth="1"/>
    <col min="14864" max="14864" width="16" customWidth="1"/>
    <col min="14865" max="14866" width="17" customWidth="1"/>
    <col min="14867" max="15104" width="9.140625" customWidth="1"/>
    <col min="15105" max="15105" width="16.85546875" customWidth="1"/>
    <col min="15106" max="15106" width="8.85546875" customWidth="1"/>
    <col min="15107" max="15107" width="1.140625" customWidth="1"/>
    <col min="15108" max="15108" width="18.7109375" customWidth="1"/>
    <col min="15109" max="15109" width="10.85546875" customWidth="1"/>
    <col min="15110" max="15110" width="23" customWidth="1"/>
    <col min="15111" max="15111" width="20.28515625" customWidth="1"/>
    <col min="15112" max="15112" width="14.140625" customWidth="1"/>
    <col min="15113" max="15113" width="28.7109375" customWidth="1"/>
    <col min="15114" max="15114" width="4" customWidth="1"/>
    <col min="15115" max="15115" width="11.85546875" customWidth="1"/>
    <col min="15116" max="15116" width="5" customWidth="1"/>
    <col min="15117" max="15117" width="11.7109375" customWidth="1"/>
    <col min="15118" max="15118" width="12.28515625" customWidth="1"/>
    <col min="15119" max="15119" width="9" customWidth="1"/>
    <col min="15120" max="15120" width="16" customWidth="1"/>
    <col min="15121" max="15122" width="17" customWidth="1"/>
    <col min="15123" max="15360" width="9.140625" customWidth="1"/>
    <col min="15361" max="15361" width="16.85546875" customWidth="1"/>
    <col min="15362" max="15362" width="8.85546875" customWidth="1"/>
    <col min="15363" max="15363" width="1.140625" customWidth="1"/>
    <col min="15364" max="15364" width="18.7109375" customWidth="1"/>
    <col min="15365" max="15365" width="10.85546875" customWidth="1"/>
    <col min="15366" max="15366" width="23" customWidth="1"/>
    <col min="15367" max="15367" width="20.28515625" customWidth="1"/>
    <col min="15368" max="15368" width="14.140625" customWidth="1"/>
    <col min="15369" max="15369" width="28.7109375" customWidth="1"/>
    <col min="15370" max="15370" width="4" customWidth="1"/>
    <col min="15371" max="15371" width="11.85546875" customWidth="1"/>
    <col min="15372" max="15372" width="5" customWidth="1"/>
    <col min="15373" max="15373" width="11.7109375" customWidth="1"/>
    <col min="15374" max="15374" width="12.28515625" customWidth="1"/>
    <col min="15375" max="15375" width="9" customWidth="1"/>
    <col min="15376" max="15376" width="16" customWidth="1"/>
    <col min="15377" max="15378" width="17" customWidth="1"/>
    <col min="15379" max="15616" width="9.140625" customWidth="1"/>
    <col min="15617" max="15617" width="16.85546875" customWidth="1"/>
    <col min="15618" max="15618" width="8.85546875" customWidth="1"/>
    <col min="15619" max="15619" width="1.140625" customWidth="1"/>
    <col min="15620" max="15620" width="18.7109375" customWidth="1"/>
    <col min="15621" max="15621" width="10.85546875" customWidth="1"/>
    <col min="15622" max="15622" width="23" customWidth="1"/>
    <col min="15623" max="15623" width="20.28515625" customWidth="1"/>
    <col min="15624" max="15624" width="14.140625" customWidth="1"/>
    <col min="15625" max="15625" width="28.7109375" customWidth="1"/>
    <col min="15626" max="15626" width="4" customWidth="1"/>
    <col min="15627" max="15627" width="11.85546875" customWidth="1"/>
    <col min="15628" max="15628" width="5" customWidth="1"/>
    <col min="15629" max="15629" width="11.7109375" customWidth="1"/>
    <col min="15630" max="15630" width="12.28515625" customWidth="1"/>
    <col min="15631" max="15631" width="9" customWidth="1"/>
    <col min="15632" max="15632" width="16" customWidth="1"/>
    <col min="15633" max="15634" width="17" customWidth="1"/>
    <col min="15635" max="15872" width="9.140625" customWidth="1"/>
    <col min="15873" max="15873" width="16.85546875" customWidth="1"/>
    <col min="15874" max="15874" width="8.85546875" customWidth="1"/>
    <col min="15875" max="15875" width="1.140625" customWidth="1"/>
    <col min="15876" max="15876" width="18.7109375" customWidth="1"/>
    <col min="15877" max="15877" width="10.85546875" customWidth="1"/>
    <col min="15878" max="15878" width="23" customWidth="1"/>
    <col min="15879" max="15879" width="20.28515625" customWidth="1"/>
    <col min="15880" max="15880" width="14.140625" customWidth="1"/>
    <col min="15881" max="15881" width="28.7109375" customWidth="1"/>
    <col min="15882" max="15882" width="4" customWidth="1"/>
    <col min="15883" max="15883" width="11.85546875" customWidth="1"/>
    <col min="15884" max="15884" width="5" customWidth="1"/>
    <col min="15885" max="15885" width="11.7109375" customWidth="1"/>
    <col min="15886" max="15886" width="12.28515625" customWidth="1"/>
    <col min="15887" max="15887" width="9" customWidth="1"/>
    <col min="15888" max="15888" width="16" customWidth="1"/>
    <col min="15889" max="15890" width="17" customWidth="1"/>
    <col min="15891" max="16128" width="9.140625" customWidth="1"/>
    <col min="16129" max="16129" width="16.85546875" customWidth="1"/>
    <col min="16130" max="16130" width="8.85546875" customWidth="1"/>
    <col min="16131" max="16131" width="1.140625" customWidth="1"/>
    <col min="16132" max="16132" width="18.7109375" customWidth="1"/>
    <col min="16133" max="16133" width="10.85546875" customWidth="1"/>
    <col min="16134" max="16134" width="23" customWidth="1"/>
    <col min="16135" max="16135" width="20.28515625" customWidth="1"/>
    <col min="16136" max="16136" width="14.140625" customWidth="1"/>
    <col min="16137" max="16137" width="28.7109375" customWidth="1"/>
    <col min="16138" max="16138" width="4" customWidth="1"/>
    <col min="16139" max="16139" width="11.85546875" customWidth="1"/>
    <col min="16140" max="16140" width="5" customWidth="1"/>
    <col min="16141" max="16141" width="11.7109375" customWidth="1"/>
    <col min="16142" max="16142" width="12.28515625" customWidth="1"/>
    <col min="16143" max="16143" width="9" customWidth="1"/>
    <col min="16144" max="16144" width="16" customWidth="1"/>
    <col min="16145" max="16146" width="17" customWidth="1"/>
    <col min="16147" max="16384" width="9.140625" customWidth="1"/>
  </cols>
  <sheetData>
    <row r="1" spans="1:18" ht="16.5" thickBot="1">
      <c r="A1" s="303" t="s">
        <v>431</v>
      </c>
      <c r="B1" s="303"/>
      <c r="C1" s="303"/>
      <c r="D1" s="303"/>
      <c r="E1" s="303"/>
      <c r="F1" s="303"/>
      <c r="G1" s="303"/>
      <c r="H1" s="303"/>
      <c r="I1" s="303"/>
      <c r="J1" s="303"/>
      <c r="K1" s="303"/>
      <c r="L1" s="303"/>
      <c r="M1" s="303"/>
      <c r="N1" s="303"/>
      <c r="O1" s="303"/>
      <c r="P1" s="1"/>
      <c r="Q1" s="1"/>
      <c r="R1" s="1"/>
    </row>
    <row r="2" spans="1:18" ht="16.5" thickBot="1">
      <c r="A2" s="304" t="s">
        <v>432</v>
      </c>
      <c r="B2" s="304"/>
      <c r="C2" s="305" t="s">
        <v>433</v>
      </c>
      <c r="D2" s="305"/>
      <c r="E2" s="305"/>
      <c r="F2" s="305"/>
      <c r="G2" s="305"/>
      <c r="H2" s="305"/>
      <c r="I2" s="1"/>
      <c r="J2" s="1"/>
      <c r="K2" s="1"/>
      <c r="L2" s="1"/>
      <c r="M2" s="1"/>
      <c r="N2" s="1"/>
      <c r="O2" s="1"/>
      <c r="P2" s="1"/>
      <c r="Q2" s="1"/>
      <c r="R2" s="1"/>
    </row>
    <row r="3" spans="1:18" ht="15.75" thickBot="1">
      <c r="A3" s="1"/>
      <c r="B3" s="1"/>
      <c r="C3" s="1"/>
      <c r="D3" s="1"/>
      <c r="E3" s="1"/>
      <c r="F3" s="1"/>
      <c r="G3" s="1"/>
      <c r="H3" s="1"/>
      <c r="I3" s="1"/>
      <c r="J3" s="1"/>
      <c r="K3" s="304" t="s">
        <v>434</v>
      </c>
      <c r="L3" s="304"/>
      <c r="M3" s="305" t="s">
        <v>435</v>
      </c>
      <c r="N3" s="305"/>
      <c r="O3" s="305"/>
      <c r="P3" s="1"/>
      <c r="Q3" s="1"/>
      <c r="R3" s="1"/>
    </row>
    <row r="4" spans="1:18" ht="15.75" thickBot="1">
      <c r="A4" s="304" t="s">
        <v>436</v>
      </c>
      <c r="B4" s="304"/>
      <c r="C4" s="305" t="s">
        <v>437</v>
      </c>
      <c r="D4" s="305"/>
      <c r="E4" s="305"/>
      <c r="F4" s="305"/>
      <c r="G4" s="305"/>
      <c r="H4" s="305"/>
      <c r="I4" s="1"/>
      <c r="J4" s="1"/>
      <c r="K4" s="304"/>
      <c r="L4" s="304"/>
      <c r="M4" s="305"/>
      <c r="N4" s="305"/>
      <c r="O4" s="305"/>
      <c r="P4" s="1"/>
      <c r="Q4" s="1"/>
      <c r="R4" s="1"/>
    </row>
    <row r="5" spans="1:18" ht="15.75" thickBot="1">
      <c r="A5" s="304"/>
      <c r="B5" s="304"/>
      <c r="C5" s="305"/>
      <c r="D5" s="305"/>
      <c r="E5" s="305"/>
      <c r="F5" s="305"/>
      <c r="G5" s="305"/>
      <c r="H5" s="305"/>
      <c r="I5" s="1"/>
      <c r="J5" s="1"/>
      <c r="K5" s="1"/>
      <c r="L5" s="1"/>
      <c r="M5" s="1"/>
      <c r="N5" s="1"/>
      <c r="O5" s="1"/>
      <c r="P5" s="1"/>
      <c r="Q5" s="1"/>
      <c r="R5" s="1"/>
    </row>
    <row r="6" spans="1:18" ht="15.75" thickBot="1">
      <c r="A6" s="1"/>
      <c r="B6" s="1"/>
      <c r="C6" s="1"/>
      <c r="D6" s="1"/>
      <c r="E6" s="1"/>
      <c r="F6" s="1"/>
      <c r="G6" s="1"/>
      <c r="H6" s="1"/>
      <c r="I6" s="1"/>
      <c r="J6" s="1"/>
      <c r="K6" s="304" t="s">
        <v>438</v>
      </c>
      <c r="L6" s="304"/>
      <c r="M6" s="305" t="s">
        <v>439</v>
      </c>
      <c r="N6" s="305"/>
      <c r="O6" s="305"/>
      <c r="P6" s="1"/>
      <c r="Q6" s="1"/>
      <c r="R6" s="1"/>
    </row>
    <row r="7" spans="1:18" ht="7.5" customHeight="1" thickBot="1">
      <c r="A7" s="304" t="s">
        <v>440</v>
      </c>
      <c r="B7" s="304"/>
      <c r="C7" s="305" t="s">
        <v>441</v>
      </c>
      <c r="D7" s="305"/>
      <c r="E7" s="305"/>
      <c r="F7" s="305"/>
      <c r="G7" s="305"/>
      <c r="H7" s="305"/>
      <c r="I7" s="1"/>
      <c r="J7" s="1"/>
      <c r="K7" s="304"/>
      <c r="L7" s="304"/>
      <c r="M7" s="305"/>
      <c r="N7" s="305"/>
      <c r="O7" s="305"/>
      <c r="P7" s="1"/>
      <c r="Q7" s="1"/>
      <c r="R7" s="1"/>
    </row>
    <row r="8" spans="1:18" ht="6.75" customHeight="1" thickBot="1">
      <c r="A8" s="304"/>
      <c r="B8" s="304"/>
      <c r="C8" s="305"/>
      <c r="D8" s="305"/>
      <c r="E8" s="305"/>
      <c r="F8" s="305"/>
      <c r="G8" s="305"/>
      <c r="H8" s="305"/>
      <c r="I8" s="1"/>
      <c r="J8" s="1"/>
      <c r="K8" s="1"/>
      <c r="L8" s="1"/>
      <c r="M8" s="1"/>
      <c r="N8" s="1"/>
      <c r="O8" s="1"/>
      <c r="P8" s="1"/>
      <c r="Q8" s="1"/>
      <c r="R8" s="1"/>
    </row>
    <row r="9" spans="1:18" ht="13.5" customHeight="1" thickBot="1">
      <c r="A9" s="304"/>
      <c r="B9" s="304"/>
      <c r="C9" s="305"/>
      <c r="D9" s="305"/>
      <c r="E9" s="305"/>
      <c r="F9" s="305"/>
      <c r="G9" s="305"/>
      <c r="H9" s="305"/>
      <c r="I9" s="1"/>
      <c r="J9" s="1"/>
      <c r="K9" s="303" t="s">
        <v>431</v>
      </c>
      <c r="L9" s="303"/>
      <c r="M9" s="303"/>
      <c r="N9" s="303"/>
      <c r="O9" s="303"/>
      <c r="P9" s="1"/>
      <c r="Q9" s="1"/>
      <c r="R9" s="1"/>
    </row>
    <row r="10" spans="1:18" ht="15.75" thickBot="1">
      <c r="A10" s="1"/>
      <c r="B10" s="1"/>
      <c r="C10" s="1"/>
      <c r="D10" s="1"/>
      <c r="E10" s="1"/>
      <c r="F10" s="1"/>
      <c r="G10" s="1"/>
      <c r="H10" s="1"/>
      <c r="I10" s="1"/>
      <c r="J10" s="1"/>
      <c r="K10" s="303"/>
      <c r="L10" s="303"/>
      <c r="M10" s="303"/>
      <c r="N10" s="303"/>
      <c r="O10" s="303"/>
      <c r="P10" s="1"/>
      <c r="Q10" s="1"/>
      <c r="R10" s="1"/>
    </row>
    <row r="11" spans="1:18" ht="15.75" thickBot="1">
      <c r="A11" s="304" t="s">
        <v>442</v>
      </c>
      <c r="B11" s="304"/>
      <c r="C11" s="305" t="s">
        <v>443</v>
      </c>
      <c r="D11" s="305"/>
      <c r="E11" s="305"/>
      <c r="F11" s="305"/>
      <c r="G11" s="305"/>
      <c r="H11" s="305"/>
      <c r="I11" s="1"/>
      <c r="J11" s="1"/>
      <c r="K11" s="303"/>
      <c r="L11" s="303"/>
      <c r="M11" s="303"/>
      <c r="N11" s="303"/>
      <c r="O11" s="303"/>
      <c r="P11" s="1"/>
      <c r="Q11" s="1"/>
      <c r="R11" s="1"/>
    </row>
    <row r="12" spans="1:18" ht="15.75" thickBot="1">
      <c r="A12" s="304"/>
      <c r="B12" s="304"/>
      <c r="C12" s="305"/>
      <c r="D12" s="305"/>
      <c r="E12" s="305"/>
      <c r="F12" s="305"/>
      <c r="G12" s="305"/>
      <c r="H12" s="305"/>
      <c r="I12" s="1"/>
      <c r="J12" s="1"/>
      <c r="K12" s="1"/>
      <c r="L12" s="1"/>
      <c r="M12" s="1"/>
      <c r="N12" s="1"/>
      <c r="O12" s="1"/>
      <c r="P12" s="1"/>
      <c r="Q12" s="1"/>
      <c r="R12" s="1"/>
    </row>
    <row r="13" spans="1:18" ht="16.5" thickBot="1">
      <c r="A13" s="303" t="s">
        <v>431</v>
      </c>
      <c r="B13" s="303"/>
      <c r="C13" s="303"/>
      <c r="D13" s="303"/>
      <c r="E13" s="303"/>
      <c r="F13" s="303"/>
      <c r="G13" s="303"/>
      <c r="H13" s="303"/>
      <c r="I13" s="303"/>
      <c r="J13" s="303"/>
      <c r="K13" s="303"/>
      <c r="L13" s="303"/>
      <c r="M13" s="303"/>
      <c r="N13" s="303"/>
      <c r="O13" s="303"/>
      <c r="P13" s="1"/>
      <c r="Q13" s="1"/>
      <c r="R13" s="1"/>
    </row>
    <row r="14" spans="1:18" ht="15.75" thickBot="1">
      <c r="A14" s="306" t="s">
        <v>444</v>
      </c>
      <c r="B14" s="306"/>
      <c r="C14" s="306"/>
      <c r="D14" s="306"/>
      <c r="E14" s="306"/>
      <c r="F14" s="306" t="s">
        <v>445</v>
      </c>
      <c r="G14" s="306"/>
      <c r="H14" s="306"/>
      <c r="I14" s="306"/>
      <c r="J14" s="306"/>
      <c r="K14" s="306"/>
      <c r="L14" s="306"/>
      <c r="M14" s="306"/>
      <c r="N14" s="306" t="s">
        <v>446</v>
      </c>
      <c r="O14" s="306"/>
      <c r="P14" s="306"/>
      <c r="Q14" s="306"/>
      <c r="R14" s="306"/>
    </row>
    <row r="15" spans="1:18" ht="26.25" thickBot="1">
      <c r="A15" s="2" t="s">
        <v>447</v>
      </c>
      <c r="B15" s="306" t="s">
        <v>448</v>
      </c>
      <c r="C15" s="306"/>
      <c r="D15" s="2" t="s">
        <v>449</v>
      </c>
      <c r="E15" s="2" t="s">
        <v>450</v>
      </c>
      <c r="F15" s="2" t="s">
        <v>451</v>
      </c>
      <c r="G15" s="2" t="s">
        <v>452</v>
      </c>
      <c r="H15" s="306" t="s">
        <v>453</v>
      </c>
      <c r="I15" s="306"/>
      <c r="J15" s="306" t="s">
        <v>454</v>
      </c>
      <c r="K15" s="306"/>
      <c r="L15" s="306" t="s">
        <v>455</v>
      </c>
      <c r="M15" s="306"/>
      <c r="N15" s="2" t="s">
        <v>456</v>
      </c>
      <c r="O15" s="306" t="s">
        <v>457</v>
      </c>
      <c r="P15" s="306"/>
      <c r="Q15" s="2" t="s">
        <v>458</v>
      </c>
      <c r="R15" s="2" t="s">
        <v>459</v>
      </c>
    </row>
    <row r="16" spans="1:18" ht="409.5" customHeight="1" thickBot="1">
      <c r="A16" s="3" t="s">
        <v>460</v>
      </c>
      <c r="B16" s="307" t="s">
        <v>461</v>
      </c>
      <c r="C16" s="307"/>
      <c r="D16" s="3" t="s">
        <v>462</v>
      </c>
      <c r="E16" s="4" t="s">
        <v>463</v>
      </c>
      <c r="F16" s="3" t="s">
        <v>464</v>
      </c>
      <c r="G16" s="3" t="s">
        <v>465</v>
      </c>
      <c r="H16" s="307" t="s">
        <v>466</v>
      </c>
      <c r="I16" s="307"/>
      <c r="J16" s="308" t="s">
        <v>467</v>
      </c>
      <c r="K16" s="308"/>
      <c r="L16" s="308" t="s">
        <v>468</v>
      </c>
      <c r="M16" s="308"/>
      <c r="N16" s="4" t="s">
        <v>469</v>
      </c>
      <c r="O16" s="308" t="s">
        <v>470</v>
      </c>
      <c r="P16" s="308"/>
      <c r="Q16" s="3" t="s">
        <v>471</v>
      </c>
      <c r="R16" s="3" t="s">
        <v>472</v>
      </c>
    </row>
  </sheetData>
  <sheetProtection password="AEE7" sheet="1" objects="1" scenarios="1"/>
  <mergeCells count="28">
    <mergeCell ref="B16:C16"/>
    <mergeCell ref="H16:I16"/>
    <mergeCell ref="J16:K16"/>
    <mergeCell ref="L16:M16"/>
    <mergeCell ref="O16:P16"/>
    <mergeCell ref="A13:O13"/>
    <mergeCell ref="A14:E14"/>
    <mergeCell ref="F14:M14"/>
    <mergeCell ref="N14:R14"/>
    <mergeCell ref="B15:C15"/>
    <mergeCell ref="H15:I15"/>
    <mergeCell ref="J15:K15"/>
    <mergeCell ref="L15:M15"/>
    <mergeCell ref="O15:P15"/>
    <mergeCell ref="K6:L7"/>
    <mergeCell ref="M6:O7"/>
    <mergeCell ref="A7:B9"/>
    <mergeCell ref="C7:H9"/>
    <mergeCell ref="K9:O11"/>
    <mergeCell ref="A11:B12"/>
    <mergeCell ref="C11:H12"/>
    <mergeCell ref="A1:O1"/>
    <mergeCell ref="A2:B2"/>
    <mergeCell ref="C2:H2"/>
    <mergeCell ref="K3:L4"/>
    <mergeCell ref="M3:O4"/>
    <mergeCell ref="A4:B5"/>
    <mergeCell ref="C4:H5"/>
  </mergeCells>
  <printOptions horizontalCentered="1"/>
  <pageMargins left="0.11811023622047245" right="0.11811023622047245" top="0.15748031496062992" bottom="0.55118110236220474" header="0.31496062992125984" footer="0.31496062992125984"/>
  <pageSetup paperSize="5" scale="68" orientation="landscape" r:id="rId1"/>
  <headerFooter scaleWithDoc="0" alignWithMargins="0">
    <oddFooter>&amp;L&amp;"Arial,Negrita"&amp;8Página: &amp;P de &amp;N&amp;R&amp;"Arial,Negrita"&amp;8 2025-07-11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P.A.2025</vt:lpstr>
      <vt:lpstr>RIESGOS CORRUPCION</vt:lpstr>
      <vt:lpstr>SEGUIMIENTO ESTRATEGIA R</vt:lpstr>
      <vt:lpstr>ESTRATEGIA -RACIONALIZACION V2</vt:lpstr>
      <vt:lpstr>P.A.2025!Área_de_impresión</vt:lpstr>
      <vt:lpstr>P.A.2025!Títulos_a_imprimir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ADMDIN12</dc:creator>
  <cp:keywords/>
  <dc:description/>
  <cp:lastModifiedBy>AD1CIN19</cp:lastModifiedBy>
  <cp:revision/>
  <dcterms:created xsi:type="dcterms:W3CDTF">2024-12-26T15:46:37Z</dcterms:created>
  <dcterms:modified xsi:type="dcterms:W3CDTF">2025-10-17T20:16:34Z</dcterms:modified>
  <cp:category/>
  <cp:contentStatus/>
</cp:coreProperties>
</file>