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NECSOFT\Desktop\"/>
    </mc:Choice>
  </mc:AlternateContent>
  <xr:revisionPtr revIDLastSave="0" documentId="13_ncr:1_{E03F89B2-1BB7-4F20-89E7-F6FB118C7968}" xr6:coauthVersionLast="44" xr6:coauthVersionMax="47" xr10:uidLastSave="{00000000-0000-0000-0000-000000000000}"/>
  <bookViews>
    <workbookView xWindow="-120" yWindow="-120" windowWidth="29040" windowHeight="15720" xr2:uid="{00000000-000D-0000-FFFF-FFFF00000000}"/>
  </bookViews>
  <sheets>
    <sheet name="INSTRUCTIVO" sheetId="7" r:id="rId1"/>
    <sheet name="EJE 1" sheetId="6" r:id="rId2"/>
    <sheet name="EJE 2" sheetId="14" r:id="rId3"/>
    <sheet name="EJE 3" sheetId="15" r:id="rId4"/>
    <sheet name="EJE 4" sheetId="13" r:id="rId5"/>
    <sheet name="EJE 5" sheetId="16" r:id="rId6"/>
    <sheet name="CONSOLIDADO" sheetId="17" r:id="rId7"/>
  </sheets>
  <definedNames>
    <definedName name="_xlnm.Print_Area" localSheetId="0">INSTRUCTIVO!$A$1:$C$37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uri="GoogleSheetsCustomDataVersion1">
      <go:sheetsCustomData xmlns:go="http://customooxmlschemas.google.com/" r:id="rId8" roundtripDataSignature="AMtx7mjOT9wMVIxFXHnXR0IgdocSz/qySw=="/>
    </ext>
  </extLst>
</workbook>
</file>

<file path=xl/calcChain.xml><?xml version="1.0" encoding="utf-8"?>
<calcChain xmlns="http://schemas.openxmlformats.org/spreadsheetml/2006/main">
  <c r="R23" i="14" l="1"/>
  <c r="S10" i="16"/>
  <c r="S11" i="16"/>
  <c r="S12" i="16"/>
  <c r="R10" i="16"/>
  <c r="R11" i="16"/>
  <c r="R12" i="16"/>
  <c r="S9" i="16"/>
  <c r="S13" i="16"/>
  <c r="S14" i="16"/>
  <c r="S15" i="16"/>
  <c r="R9" i="16"/>
  <c r="R13" i="16"/>
  <c r="R14" i="16"/>
  <c r="R15" i="16"/>
  <c r="S7" i="16"/>
  <c r="S8" i="16"/>
  <c r="S6" i="16"/>
  <c r="R7" i="16"/>
  <c r="R8" i="16"/>
  <c r="R6" i="16"/>
  <c r="S19" i="13"/>
  <c r="S20" i="13"/>
  <c r="S21" i="13"/>
  <c r="R19" i="13"/>
  <c r="R20" i="13"/>
  <c r="R21" i="13"/>
  <c r="S15" i="13"/>
  <c r="S16" i="13"/>
  <c r="S17" i="13"/>
  <c r="R15" i="13"/>
  <c r="R16" i="13"/>
  <c r="R17" i="13"/>
  <c r="S7" i="13"/>
  <c r="S8" i="13"/>
  <c r="S9" i="13"/>
  <c r="S10" i="13"/>
  <c r="S11" i="13"/>
  <c r="S12" i="13"/>
  <c r="S13" i="13"/>
  <c r="S14" i="13"/>
  <c r="S18" i="13"/>
  <c r="S22" i="13"/>
  <c r="S23" i="13"/>
  <c r="S24" i="13"/>
  <c r="R7" i="13"/>
  <c r="R8" i="13"/>
  <c r="R9" i="13"/>
  <c r="S6" i="13"/>
  <c r="R10" i="13"/>
  <c r="R11" i="13"/>
  <c r="R12" i="13"/>
  <c r="R13" i="13"/>
  <c r="R14" i="13"/>
  <c r="R18" i="13"/>
  <c r="R22" i="13"/>
  <c r="R23" i="13"/>
  <c r="R24" i="13"/>
  <c r="R6" i="13"/>
  <c r="S19" i="15"/>
  <c r="S20" i="15"/>
  <c r="S21" i="15"/>
  <c r="S22" i="15"/>
  <c r="S23" i="15"/>
  <c r="R20" i="15"/>
  <c r="T20" i="15" s="1"/>
  <c r="R21" i="15"/>
  <c r="R22" i="15"/>
  <c r="T22" i="15" s="1"/>
  <c r="S15" i="15"/>
  <c r="S16" i="15"/>
  <c r="S17" i="15"/>
  <c r="S13" i="15"/>
  <c r="S14" i="15"/>
  <c r="R14" i="15"/>
  <c r="R15" i="15"/>
  <c r="R16" i="15"/>
  <c r="R17" i="15"/>
  <c r="R18" i="15"/>
  <c r="R19" i="15"/>
  <c r="R23" i="15"/>
  <c r="S11" i="15"/>
  <c r="S12" i="15"/>
  <c r="R11" i="15"/>
  <c r="R12" i="15"/>
  <c r="R13" i="15"/>
  <c r="S7" i="15"/>
  <c r="S8" i="15"/>
  <c r="S9" i="15"/>
  <c r="S10" i="15"/>
  <c r="S18" i="15"/>
  <c r="T18" i="15" s="1"/>
  <c r="S6" i="15"/>
  <c r="R7" i="15"/>
  <c r="R8" i="15"/>
  <c r="R9" i="15"/>
  <c r="R10" i="15"/>
  <c r="R6" i="15"/>
  <c r="T6" i="15" s="1"/>
  <c r="S66" i="14"/>
  <c r="S67" i="14"/>
  <c r="S68" i="14"/>
  <c r="R66" i="14"/>
  <c r="R67" i="14"/>
  <c r="R68" i="14"/>
  <c r="S59" i="14"/>
  <c r="S60" i="14"/>
  <c r="S61" i="14"/>
  <c r="R59" i="14"/>
  <c r="R60" i="14"/>
  <c r="R61" i="14"/>
  <c r="S54" i="14"/>
  <c r="S55" i="14"/>
  <c r="S56" i="14"/>
  <c r="R54" i="14"/>
  <c r="R55" i="14"/>
  <c r="R56" i="14"/>
  <c r="R50" i="14"/>
  <c r="R51" i="14"/>
  <c r="R52" i="14"/>
  <c r="R53" i="14"/>
  <c r="R57" i="14"/>
  <c r="R58" i="14"/>
  <c r="R62" i="14"/>
  <c r="R63" i="14"/>
  <c r="R64" i="14"/>
  <c r="R65" i="14"/>
  <c r="R69" i="14"/>
  <c r="S50" i="14"/>
  <c r="S51" i="14"/>
  <c r="S52" i="14"/>
  <c r="S46" i="14"/>
  <c r="S47" i="14"/>
  <c r="S48" i="14"/>
  <c r="R46" i="14"/>
  <c r="R47" i="14"/>
  <c r="R48" i="14"/>
  <c r="S41" i="14"/>
  <c r="S42" i="14"/>
  <c r="S43" i="14"/>
  <c r="R41" i="14"/>
  <c r="R42" i="14"/>
  <c r="R43" i="14"/>
  <c r="S39" i="14"/>
  <c r="S40" i="14"/>
  <c r="S44" i="14"/>
  <c r="S45" i="14"/>
  <c r="S49" i="14"/>
  <c r="S53" i="14"/>
  <c r="S57" i="14"/>
  <c r="S58" i="14"/>
  <c r="S62" i="14"/>
  <c r="S63" i="14"/>
  <c r="S64" i="14"/>
  <c r="S65" i="14"/>
  <c r="S69" i="14"/>
  <c r="R39" i="14"/>
  <c r="R40" i="14"/>
  <c r="R44" i="14"/>
  <c r="R45" i="14"/>
  <c r="R49" i="14"/>
  <c r="S35" i="14"/>
  <c r="S36" i="14"/>
  <c r="S37" i="14"/>
  <c r="R35" i="14"/>
  <c r="R36" i="14"/>
  <c r="R37" i="14"/>
  <c r="S30" i="14"/>
  <c r="S31" i="14"/>
  <c r="S32" i="14"/>
  <c r="R30" i="14"/>
  <c r="R31" i="14"/>
  <c r="R32" i="14"/>
  <c r="S28" i="14"/>
  <c r="S29" i="14"/>
  <c r="S33" i="14"/>
  <c r="S34" i="14"/>
  <c r="S38" i="14"/>
  <c r="S26" i="14"/>
  <c r="S27" i="14"/>
  <c r="R26" i="14"/>
  <c r="R27" i="14"/>
  <c r="R28" i="14"/>
  <c r="R29" i="14"/>
  <c r="S20" i="14"/>
  <c r="S21" i="14"/>
  <c r="S22" i="14"/>
  <c r="S23" i="14"/>
  <c r="R20" i="14"/>
  <c r="R21" i="14"/>
  <c r="R22" i="14"/>
  <c r="S12" i="14"/>
  <c r="S13" i="14"/>
  <c r="S14" i="14"/>
  <c r="S15" i="14"/>
  <c r="S16" i="14"/>
  <c r="S17" i="14"/>
  <c r="S18" i="14"/>
  <c r="R12" i="14"/>
  <c r="R13" i="14"/>
  <c r="R14" i="14"/>
  <c r="R15" i="14"/>
  <c r="R16" i="14"/>
  <c r="R17" i="14"/>
  <c r="R18" i="14"/>
  <c r="S7" i="14"/>
  <c r="S8" i="14"/>
  <c r="S9" i="14"/>
  <c r="S10" i="14"/>
  <c r="R7" i="14"/>
  <c r="R8" i="14"/>
  <c r="R9" i="14"/>
  <c r="R10" i="14"/>
  <c r="S11" i="14"/>
  <c r="S19" i="14"/>
  <c r="S24" i="14"/>
  <c r="S25" i="14"/>
  <c r="R11" i="14"/>
  <c r="R19" i="14"/>
  <c r="R24" i="14"/>
  <c r="R25" i="14"/>
  <c r="R33" i="14"/>
  <c r="R34" i="14"/>
  <c r="R38" i="14"/>
  <c r="S6" i="14"/>
  <c r="R6" i="14"/>
  <c r="R21" i="6"/>
  <c r="S21" i="6"/>
  <c r="R22" i="6"/>
  <c r="S22" i="6"/>
  <c r="R23" i="6"/>
  <c r="S23" i="6"/>
  <c r="R24" i="6"/>
  <c r="S24" i="6"/>
  <c r="S18" i="6"/>
  <c r="S19" i="6"/>
  <c r="S20" i="6"/>
  <c r="R18" i="6"/>
  <c r="R19" i="6"/>
  <c r="R20" i="6"/>
  <c r="R7" i="6"/>
  <c r="R8" i="6"/>
  <c r="R9" i="6"/>
  <c r="R10" i="6"/>
  <c r="R11" i="6"/>
  <c r="R12" i="6"/>
  <c r="R13" i="6"/>
  <c r="R14" i="6"/>
  <c r="R15" i="6"/>
  <c r="R16" i="6"/>
  <c r="R17" i="6"/>
  <c r="R25" i="6"/>
  <c r="R26" i="6"/>
  <c r="R6" i="6"/>
  <c r="S12" i="6"/>
  <c r="S11" i="6"/>
  <c r="S10" i="6"/>
  <c r="S9" i="6"/>
  <c r="S7" i="6"/>
  <c r="S8" i="6"/>
  <c r="S13" i="6"/>
  <c r="S14" i="6"/>
  <c r="S15" i="6"/>
  <c r="S16" i="6"/>
  <c r="S17" i="6"/>
  <c r="S25" i="6"/>
  <c r="S26" i="6"/>
  <c r="S6" i="6"/>
  <c r="T21" i="15" l="1"/>
  <c r="T6" i="13"/>
  <c r="T11" i="16"/>
  <c r="T7" i="15"/>
  <c r="T8" i="13"/>
  <c r="T9" i="13"/>
  <c r="T7" i="13"/>
  <c r="T12" i="16"/>
  <c r="T8" i="15"/>
  <c r="T28" i="14"/>
  <c r="T61" i="14"/>
  <c r="T68" i="14"/>
  <c r="T18" i="13"/>
  <c r="T9" i="16"/>
  <c r="T10" i="16"/>
  <c r="T9" i="15"/>
  <c r="T15" i="16"/>
  <c r="T14" i="16"/>
  <c r="T13" i="16"/>
  <c r="T6" i="16"/>
  <c r="T8" i="16"/>
  <c r="T7" i="16"/>
  <c r="T23" i="13"/>
  <c r="T21" i="13"/>
  <c r="T20" i="13"/>
  <c r="T22" i="13"/>
  <c r="T19" i="13"/>
  <c r="T13" i="13"/>
  <c r="T12" i="13"/>
  <c r="T24" i="13"/>
  <c r="T17" i="13"/>
  <c r="T16" i="13"/>
  <c r="T15" i="13"/>
  <c r="T14" i="13"/>
  <c r="T11" i="13"/>
  <c r="T10" i="13"/>
  <c r="T23" i="15"/>
  <c r="T19" i="15"/>
  <c r="T10" i="15"/>
  <c r="T15" i="15"/>
  <c r="T12" i="15"/>
  <c r="T11" i="15"/>
  <c r="T14" i="15"/>
  <c r="T13" i="15"/>
  <c r="T17" i="15"/>
  <c r="T16" i="15"/>
  <c r="T69" i="14"/>
  <c r="T67" i="14"/>
  <c r="T66" i="14"/>
  <c r="T59" i="14"/>
  <c r="T62" i="14"/>
  <c r="T60" i="14"/>
  <c r="T50" i="14"/>
  <c r="T51" i="14"/>
  <c r="T29" i="14"/>
  <c r="T54" i="14"/>
  <c r="T52" i="14"/>
  <c r="T56" i="14"/>
  <c r="T55" i="14"/>
  <c r="T49" i="14"/>
  <c r="T48" i="14"/>
  <c r="T47" i="14"/>
  <c r="T46" i="14"/>
  <c r="T18" i="14"/>
  <c r="T43" i="14"/>
  <c r="T26" i="14"/>
  <c r="T65" i="14"/>
  <c r="T58" i="14"/>
  <c r="T42" i="14"/>
  <c r="T41" i="14"/>
  <c r="T45" i="14"/>
  <c r="T64" i="14"/>
  <c r="T57" i="14"/>
  <c r="T44" i="14"/>
  <c r="T63" i="14"/>
  <c r="T53" i="14"/>
  <c r="T27" i="14"/>
  <c r="T40" i="14"/>
  <c r="T39" i="14"/>
  <c r="T37" i="14"/>
  <c r="T36" i="14"/>
  <c r="T35" i="14"/>
  <c r="T30" i="14"/>
  <c r="T32" i="14"/>
  <c r="T31" i="14"/>
  <c r="T22" i="14"/>
  <c r="T21" i="14"/>
  <c r="T23" i="14"/>
  <c r="T20" i="14"/>
  <c r="T33" i="14"/>
  <c r="T25" i="14"/>
  <c r="T34" i="14"/>
  <c r="T38" i="14"/>
  <c r="T24" i="14"/>
  <c r="T19" i="14"/>
  <c r="T16" i="14"/>
  <c r="T17" i="14"/>
  <c r="T14" i="14"/>
  <c r="T15" i="14"/>
  <c r="T13" i="14"/>
  <c r="T12" i="14"/>
  <c r="T10" i="14"/>
  <c r="T9" i="14"/>
  <c r="T8" i="14"/>
  <c r="T11" i="14"/>
  <c r="T7" i="14"/>
  <c r="T6" i="14"/>
  <c r="T25" i="6"/>
  <c r="T24" i="6"/>
  <c r="T23" i="6"/>
  <c r="T22" i="6"/>
  <c r="T21" i="6"/>
  <c r="T20" i="6"/>
  <c r="T13" i="6"/>
  <c r="T19" i="6"/>
  <c r="T7" i="6"/>
  <c r="T18" i="6"/>
  <c r="T17" i="6"/>
  <c r="T14" i="6"/>
  <c r="T6" i="6"/>
  <c r="T12" i="6"/>
  <c r="T11" i="6"/>
  <c r="T10" i="6"/>
  <c r="T9" i="6"/>
  <c r="T16" i="6"/>
  <c r="T8" i="6"/>
  <c r="T26" i="6"/>
  <c r="T15" i="6"/>
</calcChain>
</file>

<file path=xl/sharedStrings.xml><?xml version="1.0" encoding="utf-8"?>
<sst xmlns="http://schemas.openxmlformats.org/spreadsheetml/2006/main" count="1281" uniqueCount="332">
  <si>
    <t xml:space="preserve">SUBRED INTEGRADA DE SERVICIOS DE SALUD SUR E.S.E.
OFICINA DE PARTICIPACION COMUNITARIA Y SERVICIO AL CIUDADANO 
PARTICIPACION COMUNITARIA 
INSTRUCTIVO PLAN DE ACCION E INFORME DE GESTION PARTICIPACION </t>
  </si>
  <si>
    <t>Presentación</t>
  </si>
  <si>
    <t>El presente documento consolida, de manera clara y organizada, la planeación y la gestión desarrollada por el proceso de Participación Social en Salud de la Subred Integrada Sur E.S.E., durante la vigencia 2026. Su estructura se basa en los ejes, líneas y metas definidos por la el decreto 1757 de 1994, Política de Participación Social en Salud (Resolución 2063 de 2017) y en el lineamiento técnico propuesto por la Secretaría Distrital de Salud, en el marco de MAS Bienestar.
Este archivo permite visualizar, de forma sencilla, cómo avanzan las acciones de educación, gestión comunitaria, participación y control social en los territorios, mostrando tanto las actividades programadas como los resultados alcanzados cada trimestre. Además, incorpora información clave para comprender el contexto del trabajo comunitario, los logros obtenidos, las dificultades enfrentadas y las evidencias que soportan la gestión. Su propósito es ofrecer una herramienta transparente y amigable para la consulta de cualquier persona interesada en conocer cómo la Subred Sur fortalece la participación ciudadana en salud, facilita la toma de decisiones y promueve el ejercicio pleno del derecho a la salud en las localidades atendidas.</t>
  </si>
  <si>
    <t xml:space="preserve">Justificación </t>
  </si>
  <si>
    <t>Este archivo consolida la planeación, ejecución y seguimiento trimestral del proceso de participación social en salud de la Subred Integrada de Servicios de Salud Sur E.S.E.</t>
  </si>
  <si>
    <t>Está organizado según los cuatro ejes estratégicos de la Política: 1. Fortalecimiento institucional para la garantía del derecho a la participación,  2. Empoderamiento de la ciudadanía y las organizaciones sociales en salud, 3. Impulso a la cultura de la salud, 4. Control social en salud y  5. Gestión y garantía en salud con participación en el proceso de decisión. cada uno en una hoja independiente para facilitar su lectura.</t>
  </si>
  <si>
    <t>El documento permite visualizar: Actividades programadas y ejecutadas, Actividades programadas y ejecutadas, Avances y cumplimiento trimestral, Dificultades y oportunidades de mejora, Evidencias o medios de verificación, Responsables, tiempos y logros.</t>
  </si>
  <si>
    <t>Estructura del archivo</t>
  </si>
  <si>
    <t>El archivo contiene una hoja por cada eje de la Política, tiene las mismas columnas para estandarizar la lectura y facilitar el seguimiento:</t>
  </si>
  <si>
    <r>
      <t>1. Fortalecimiento institucional:</t>
    </r>
    <r>
      <rPr>
        <sz val="12"/>
        <color rgb="FF0A0A0A"/>
        <rFont val="Arial"/>
        <family val="2"/>
      </rPr>
      <t> Consiste en que las entidades de salud se organicen internamente y asignen recursos para poder atender y escuchar a la ciudadanía de forma efectiva.</t>
    </r>
  </si>
  <si>
    <r>
      <t>2. Empoderamiento de la ciudadanía:</t>
    </r>
    <r>
      <rPr>
        <sz val="12"/>
        <color rgb="FF0A0A0A"/>
        <rFont val="Arial"/>
        <family val="2"/>
      </rPr>
      <t> Se enfoca en capacitar y dar conocimientos a las personas y organizaciones para que sepan defender sus derechos y participar con argumentos.</t>
    </r>
  </si>
  <si>
    <r>
      <t>3. Impulso a la cultura de la salud:</t>
    </r>
    <r>
      <rPr>
        <sz val="12"/>
        <color rgb="FF0A0A0A"/>
        <rFont val="Arial"/>
        <family val="2"/>
      </rPr>
      <t> Busca que la comunidad comprenda la salud como un derecho fundamental, promoviendo el autocuidado y el respeto por la diversidad cultural.</t>
    </r>
  </si>
  <si>
    <r>
      <t>4. Control social:</t>
    </r>
    <r>
      <rPr>
        <sz val="12"/>
        <color rgb="FF0A0A0A"/>
        <rFont val="Arial"/>
        <family val="2"/>
      </rPr>
      <t> Trata sobre la vigilancia ciudadana (veedurías) para asegurar que los servicios de salud sean de calidad y que el dinero público se use correctamente.</t>
    </r>
  </si>
  <si>
    <r>
      <t>5. Gestión con participación en la decisión:</t>
    </r>
    <r>
      <rPr>
        <sz val="12"/>
        <color rgb="FF0A0A0A"/>
        <rFont val="Arial"/>
        <family val="2"/>
      </rPr>
      <t> Define que la comunidad debe ser consultada y participar directamente en la planeación y toma de decisiones sobre las políticas de salud.</t>
    </r>
  </si>
  <si>
    <t>Definición de Columnas de documento</t>
  </si>
  <si>
    <t>Esta sección funciona como la hoja de ruta para el cargue de información en el Plan de Acción de la Política de Participación Social en Salud (PPSS).</t>
  </si>
  <si>
    <t>Columna</t>
  </si>
  <si>
    <t>Descripción Detallada</t>
  </si>
  <si>
    <t>Línea / Línea de Acción</t>
  </si>
  <si>
    <t>Corresponde a la subdivisión estratégica dentro de cada uno de los 5 ejes de la Resolución 2063 de 2017. Debe estar alineada con los lineamientos técnicos vigentes de la SDS.</t>
  </si>
  <si>
    <t>Meta de Línea de Acción</t>
  </si>
  <si>
    <t>Es el compromiso cuantitativo o cualitativo fijado para el año fiscal. Se debe transcribir fielmente del documento de lineamiento para asegurar la trazabilidad.</t>
  </si>
  <si>
    <t>Actividad</t>
  </si>
  <si>
    <t>Descripción de la tarea operativa o técnica diseñada por el equipo (ej. "Realizar talleres de presupuesto participativo") para dar cumplimiento a la meta.</t>
  </si>
  <si>
    <t>Indicador de Actividad</t>
  </si>
  <si>
    <t>Expresión matemática o unidad de medida que cuantifica el avance (ej. Número de actas suscritas / Número de capacitaciones realizadas).</t>
  </si>
  <si>
    <t>Responsable</t>
  </si>
  <si>
    <t>Define con nombre propio o cargo específico (ej. Jefatura, referente de participación, profesionales locales de participación comunitaria) quién lidera la ejecución y custodia las evidencias.</t>
  </si>
  <si>
    <t>Cronograma</t>
  </si>
  <si>
    <t>Temporalidad prevista para la ejecución. En el modelo 2025 se sugiere el uso de meses (Ene-Dic) y para reporte trimestres (TRI I, (TRI II, (TRI III, (TRI IV) según la complejidad.</t>
  </si>
  <si>
    <t>Número de Actividades Programadas (Anual)</t>
  </si>
  <si>
    <t>Representa la línea base o el "denominador" del plan. Es el total de acciones que el equipo se comprometió a realizar durante todo el año.</t>
  </si>
  <si>
    <t>Número de Actividades Ejecutadas (Trimestre)</t>
  </si>
  <si>
    <t>Indica la cantidad de acciones efectivamente terminadas y soportadas con evidencia durante el periodo de reporte actual.</t>
  </si>
  <si>
    <t>Porcentaje de Avance</t>
  </si>
  <si>
    <t>Cálculo porcentual (Ejecutado / Programado * 100). Permite visualizar de forma rápida el estado de cumplimiento del plan de acción.</t>
  </si>
  <si>
    <t>Resultados del Trimestre</t>
  </si>
  <si>
    <t>Relato cualitativo que explica qué se logró más allá del número. Debe mencionar el impacto en la comunidad, beneficios percibidos y población alcanzada.</t>
  </si>
  <si>
    <t>Dificultades</t>
  </si>
  <si>
    <t>Análisis de los cuellos de botella (falta de presupuesto, baja asistencia, orden público) que limitaron el cumplimiento de lo programado.</t>
  </si>
  <si>
    <t>Medio de Verificación</t>
  </si>
  <si>
    <t>Listado de documentos físicos o digitales que prueban la actividad (Listados de asistencia con firma, registros fotográficos, actas de reunión, informes técnicos).</t>
  </si>
  <si>
    <t>Observaciones</t>
  </si>
  <si>
    <t>Espacio para aclaraciones técnicas, justificaciones de reprogramación o notas relevantes que no encajen en las columnas anteriores.</t>
  </si>
  <si>
    <t>Responsables</t>
  </si>
  <si>
    <t>Rol/Cargo</t>
  </si>
  <si>
    <t>Nombre, tipo de vinculacion y ubicación</t>
  </si>
  <si>
    <t xml:space="preserve">Jefatura </t>
  </si>
  <si>
    <t xml:space="preserve">Nombre completo: Mario Jair Garzón, Cargo: Jefe Oficina participación Comunitaria y Servicio al Ciudadano, Tipo Se vinculación: Libre Nombramiento y Remoción
</t>
  </si>
  <si>
    <t>Referente</t>
  </si>
  <si>
    <t xml:space="preserve">Nombre completo: Johnny Alberto Monroy Donoso , Cargo: Referente de Participación, Tipo de vinculación: OPS
                                                                                                                 </t>
  </si>
  <si>
    <t xml:space="preserve">Profesionales locales participacion comunitaria </t>
  </si>
  <si>
    <t xml:space="preserve">1. Nombre completo: Ana Milena Bayona Gómez, UHMES / USS: El Tunal y Tunjuelito, Cargo: Profesional Oficina participación Comunitaria Localidad Tunjuelito, Tipo Se vinculación: Planta Carrera Administrativa       
2. Nombre completo: Rosa Tulia Quintero, UHMES / USS: Vista Hermosa y Meissen, Cargo: Profesional Oficina participación Comunitaria Localidad Ciudad Bolívar, Tipo de vinculación: Planta provisional 
3. Nombres completos: Angelica Suarez: Nazareth, Cargo: Profesional Oficina participación Comunitaria Localidad Sumapaz,  Tipo de vinculación: OPS 
4. Nombre completo: Jenifer Tatiana Triana, UHMES / USS: Usme, cargo: Profesional Oficina participación Comunitaria Localidad Usme, Tipo de vinculación: OPS  
</t>
  </si>
  <si>
    <t>Técnico apoyo al proceso de participación</t>
  </si>
  <si>
    <t xml:space="preserve">6.  Nombre completo: Lucy Esperanza Baquero, Cargo: Apoyo técnico de participación, Tipo de vinculación: OPS   </t>
  </si>
  <si>
    <t>SUBRED INTEGRADA DE SERVICIOS DE SALUD SUR ESE
OFICINA DE PARTICIPACION COMUNITARIA Y SERVICIO AL CIUDADANO</t>
  </si>
  <si>
    <t xml:space="preserve">SEGUIMIENTO I TRIMESTRE 2026 </t>
  </si>
  <si>
    <t xml:space="preserve">SEGUIMIENTO II TRIMESTRE 2026 </t>
  </si>
  <si>
    <t xml:space="preserve">SEGUIMIENTO III TRIMESTRE 2026 </t>
  </si>
  <si>
    <t xml:space="preserve">SEGUIMIENTO IV TRIMESTRE 2026 </t>
  </si>
  <si>
    <t>AÑO: 2026</t>
  </si>
  <si>
    <t>PLAN DE ACCION SUBPROCESO PARTICIPACIÓN COMUNITARIA 
MODELO DE SALUD DE BOGOTA: MAS BIENESTAR; PILAR PARTICIPACIÓN SOCIAL TRANSFORMADORA</t>
  </si>
  <si>
    <t>PS-PAR-ATP-FT-03.V3</t>
  </si>
  <si>
    <t xml:space="preserve">Eje Estratégico 1: FORTALECIMIENTO INSTITUCIONAL  (COHESION INSTITUCIONAL E INNOVACIÓN SOCIAL) </t>
  </si>
  <si>
    <t>LÍNEAS</t>
  </si>
  <si>
    <t>META DE LA LÍNEA DE ACCIÓN</t>
  </si>
  <si>
    <t>ACTIVIDADES</t>
  </si>
  <si>
    <t>INDICADOR DE LA ACTIVIDAD</t>
  </si>
  <si>
    <t>RESPONSABLES</t>
  </si>
  <si>
    <t>CRONOGRAMA</t>
  </si>
  <si>
    <t>NÚMERO DE ACTIVIDADES PROGRAMADAS DURANTE LA VIGENCIA AÑO 2026</t>
  </si>
  <si>
    <t>NÚMERO DE EJECUTADAS LA VIGENCIA AÑO 2026</t>
  </si>
  <si>
    <t>% AVANCE RESPECTO DE TOTAL PROGRAMADO PARA EL AÑO 2026</t>
  </si>
  <si>
    <t>NÚMERO DE ACTIVIDADES EJECUTADAS DURANTE EL TRIMESTRE</t>
  </si>
  <si>
    <t>RESULTADO (descripción cualitativa de lo ejecutado, respecto de la meta propuesta)</t>
  </si>
  <si>
    <t>DIFICULTADES</t>
  </si>
  <si>
    <t>MEDIO DE VERIFICACIÓN (Acta, documento, vídeo, etc. )</t>
  </si>
  <si>
    <t>OBSERVACIONES</t>
  </si>
  <si>
    <t>FEB</t>
  </si>
  <si>
    <t>MAR</t>
  </si>
  <si>
    <t>ABR</t>
  </si>
  <si>
    <t>MAY</t>
  </si>
  <si>
    <t>JUN</t>
  </si>
  <si>
    <t>JUL</t>
  </si>
  <si>
    <t>AGO</t>
  </si>
  <si>
    <t>SEP</t>
  </si>
  <si>
    <t>OCT</t>
  </si>
  <si>
    <t>NOV</t>
  </si>
  <si>
    <t>DIC</t>
  </si>
  <si>
    <t>ENE</t>
  </si>
  <si>
    <t>a.  Destinar y gestionar los recursos financieros necesarios en los presupuestos en el nivel nacional y territorial orientados a fortalecer las estructuras administrativas y el recurso humano dedicado al fomento y gestión de los procesos de participación y en el desarrollo de la Política de participación</t>
  </si>
  <si>
    <t xml:space="preserve">Una (1)  proyección anual físico-financiera  </t>
  </si>
  <si>
    <t xml:space="preserve">1. Elaboración de  proyección del proceso de participación que dé cuenta del recurso asignado a contratación de talento humano, recursos logísticos, técnicos, transporte etc.  para toda la vigencia.  (MODELO PILAR PARTICIPACION SOCIAL TRANSFORMADORA). </t>
  </si>
  <si>
    <t>Una proyección definida/una programada * 100</t>
  </si>
  <si>
    <t>Jefe de la oficina y Referente Participación</t>
  </si>
  <si>
    <t>X</t>
  </si>
  <si>
    <t>se realizar la proyección de las necesidades físico financieras para el proceso de participación comunitaria del año 2026, donde se especificó las necesidades y elementos para el año 2026.</t>
  </si>
  <si>
    <t xml:space="preserve">Ninguna </t>
  </si>
  <si>
    <t xml:space="preserve">Proyección físico financiera </t>
  </si>
  <si>
    <t xml:space="preserve">b.  Definir los programas de formación y capacitación al personal del sector salud para la generación de capacidades para el derecho a la participación, así como herramientas pedagógicas, didácticas y tecnológicas que permitan la intervención de la comunidad en el sector.   </t>
  </si>
  <si>
    <t xml:space="preserve">100% de asistencia  al proceso de capacitación convocado por la SDS y de la oficina de Participación de la Subred Sur
</t>
  </si>
  <si>
    <t xml:space="preserve">2. Asistencia   de los profesionales de participación a las  jornadas  de capacitación  convocados por la SDS </t>
  </si>
  <si>
    <t>Número de capacitaciones con asistencia de equipo de profesionales/Número de capacitaciones programadas y convocadas por la SDS/oficina de Participación de la Subred Sur</t>
  </si>
  <si>
    <t xml:space="preserve">Referente Participación y profesionales locales de participación comunitaria </t>
  </si>
  <si>
    <t>Una socialización de la herramienta  pedagógica y tecnológica de formación para el personal de la Subred Sur</t>
  </si>
  <si>
    <t>3. Socialización de una herramienta pedagógica y tecnológica de formación para los colaboradores  de la Subred Sur, en temas de participación disponible en plataforma SMARTSUR</t>
  </si>
  <si>
    <t>No.  De socializaciones ejecutadas x 100/ No.  De socializaciones planeadas</t>
  </si>
  <si>
    <t xml:space="preserve">Jefe de la oficina, Referente Participación y Profesionales locales de participación comunitaria </t>
  </si>
  <si>
    <t xml:space="preserve">No programada para el trimestre </t>
  </si>
  <si>
    <t xml:space="preserve">no aplica </t>
  </si>
  <si>
    <t xml:space="preserve">c.  Desarrollar una estrategia sistemática de asistencia técnica a las entidades territoriales para la implementación de la política de participación en salud </t>
  </si>
  <si>
    <t>Cuatro (4) Asistencias técnicas de gestión institucional de la Subdirección Territorial Sur - SDS al equipo de participación de la Subred, una por localidad (reuniones de asistencia técnica al equipo, diagnósticos de las oficinas, definición y seguimiento plan de asistencia técnica)</t>
  </si>
  <si>
    <t xml:space="preserve">4. Desarrollo de asistencia técnica  de gestión institucional de DPSGYT de la SDS  Para reuniones  de equipo, diagnóstico situacional por localidad y definición y seguimiento de plan de asistencia técnica y envío de reporte de meta y bases sociales (MODELO PILAR TOMA DE DECISIONES) </t>
  </si>
  <si>
    <t xml:space="preserve"> Número de sesiones definidas/Número de sesiones desarrolladas </t>
  </si>
  <si>
    <t>Referente Participación y Profesionales locales de participación comunitaria</t>
  </si>
  <si>
    <t>CIUDAD BOLIVAR</t>
  </si>
  <si>
    <t>SUMAPAZ</t>
  </si>
  <si>
    <t>USME</t>
  </si>
  <si>
    <t>TUNJUELITO</t>
  </si>
  <si>
    <t xml:space="preserve">REFERENTE </t>
  </si>
  <si>
    <t xml:space="preserve">d.  establecer mecanismos de cofinanciación de proyectos de inversión en los diferentes niveles de gobierno destinados a la promoción y gestión  </t>
  </si>
  <si>
    <t xml:space="preserve">5. Elaboración de plan de gestión de recursos interinstitucional para el proceso de participación que dé cuenta de convenios o contratos para  talento humano, asistencia logística, técnicos, transporte etc.  para la vigencia.  (MODELO PILAR PARTICIPACION SOCIAL TRANSFORMADORA). </t>
  </si>
  <si>
    <t xml:space="preserve">No programado para el periodo </t>
  </si>
  <si>
    <t>en.  Realizar gestiones interinstitucionales para la formación de la comunidad en planeación, presupuestación y control social en salud</t>
  </si>
  <si>
    <t>Gestionar con 2 entidades la oferta y modalidades de formación para la ciudadanía</t>
  </si>
  <si>
    <t xml:space="preserve">6. Gestión con SDS y alcaldías locales  los temas de  formación  para las organizaciones comunitarias social en salud en temas priorizados.  MACROGESTION </t>
  </si>
  <si>
    <t xml:space="preserve">Número de gestiones realizadas/Número de gestiones programadas </t>
  </si>
  <si>
    <t>Jefe de la oficina, Referente Participación y Profesionales locales de participación comunitaria</t>
  </si>
  <si>
    <t xml:space="preserve">f.  Definir los lineamientos para las entidades territoriales y entidades del sector salud que propenden por garantizar la participación en la decisión en la gestión del sector salud en el marco del cumplimiento de los objetivos de la política de participación social en salud </t>
  </si>
  <si>
    <t>Una (1)  política de participación evaluada   de acuerdo con los indicadores de la misma en el marco de MIPG</t>
  </si>
  <si>
    <t>7. Evaluación de la política de participación de acuerdo con los indicadores de la misma en el marco de MIPG</t>
  </si>
  <si>
    <t xml:space="preserve"> Porcentaje de evaluación de la  política participación evaluada</t>
  </si>
  <si>
    <t>Referente Participación de participación</t>
  </si>
  <si>
    <t xml:space="preserve">g.  Transversalizar los procesos y dinámicas de participación social en el ciclo de las políticas públicas del sector a nivel nacional y territorial </t>
  </si>
  <si>
    <t xml:space="preserve">80% de participación en las sesiones de la CLIP y comité local de derechos humanos.  </t>
  </si>
  <si>
    <t xml:space="preserve">8.1 Participación de los profesionales en las sesiones de la CLIP, cumpliendo con la micro gestión en impulsando la concertación intersectorial para responder a situaciones que afectan la salud, el bienestar y la calidad de vida a nivel local, según las convocatorias realizadas (MODELO PILAR INTERSECTORIALIDAD). </t>
  </si>
  <si>
    <t>No.  de encuentros de espacios de participación locales realizados/ No.  de encuentros convocados</t>
  </si>
  <si>
    <t>Profesionales locales de participación comunitaria</t>
  </si>
  <si>
    <t xml:space="preserve">8.2 Participación de los profesionales en las sesiones de Comité Local de Derechos Humanos, cumpliendo con la micro gestión en impulsando la concertación intersectorial para responder a situaciones que afectan la salud, el bienestar y la calidad de vida a nivel local, según las convocatorias realizadas. (MODELO PILAR INTERSECTORIALIDAD). </t>
  </si>
  <si>
    <t xml:space="preserve">h.  Incorporar el enfoque diferencial en el desarrolló de los espacios de participación en salud en la definición en implementación  de los programas de sector salud. </t>
  </si>
  <si>
    <t>Una (1)  Revisión y ajuste de los procedimientos del  subproceso de participación en su  gestión documental</t>
  </si>
  <si>
    <t xml:space="preserve">9. Revisión y ajuste si se requiere de  los procedimientos  y sistematización de buenas  prácticas del  Subproceso  de participación, para cumplir con los criterios de enfoque diferencial en su  gestión documental (RELACIONAMIENTO). </t>
  </si>
  <si>
    <t>No.  De procedimientos actualizados/ No.  de procedimientos programados</t>
  </si>
  <si>
    <t xml:space="preserve">no programado para el  trimestre </t>
  </si>
  <si>
    <t xml:space="preserve">i.  Realizar los ajustes normativos que permitan la participación en la gestión del sector salud en los diferentes niveles territoriales en institucionales para el cumplimiento de los objetivos de la Política de participación en el marco de la ley estatutaria Se salud </t>
  </si>
  <si>
    <t>Una (1) actualización de la caracterización de las organizaciones de participación en salud</t>
  </si>
  <si>
    <t xml:space="preserve">10. Revisión y actualización  de la caracterización de las organizaciones de participación en salud de la Subred Sur, teniendo en cuenta los enfoques de poblacional, territorial de derechos, diferencial y de género.  (RELACIONAMIENTO). </t>
  </si>
  <si>
    <t>No de documentos revisados/No de documentos proyectados para revisión*100</t>
  </si>
  <si>
    <t>ELABORÓ
(Enero 2026)</t>
  </si>
  <si>
    <t xml:space="preserve">Ana Milena Bayona Gómez, Rosa Tulia Quintero, Johnny Monroy, Angelica Suarez, Alejandra Rivera y Jenifer Triana </t>
  </si>
  <si>
    <t xml:space="preserve">Profesionales de participación Subred Sur  </t>
  </si>
  <si>
    <t>REVISÓ 
(Enero 2026)</t>
  </si>
  <si>
    <t xml:space="preserve">Mario Jair Garzón </t>
  </si>
  <si>
    <t xml:space="preserve">Jefe Oficina Participación Comunitaria y Servicio al Ciudadano </t>
  </si>
  <si>
    <t>APROBÓ
(Enero 2026)</t>
  </si>
  <si>
    <t xml:space="preserve">Dra. Viviana Marcela Clavijo </t>
  </si>
  <si>
    <t>Gerente</t>
  </si>
  <si>
    <t>Eje Estratégico 2:EMPODERAMIENTO DE LA CIUDADANIA Y LAS ORGANIZACIONES SOCIALES EN SALUD (CIUDADANIA EMPODERADA Y NUEVOS LIDERAZGOS)</t>
  </si>
  <si>
    <t>RESPONSABLE</t>
  </si>
  <si>
    <t xml:space="preserve">a.  Crear una estrategia pedagógica permanente en salud para cualificar a los ciudadanos en los procesos de participación en los temas de interés en salud y en el derecho a la salud. </t>
  </si>
  <si>
    <t xml:space="preserve">Una (1)  estrategia pedagógica permanente, ejecutada y evaluada que permite cualificar a los ciudadanos en los procesos de participación en los temas de interés en salud. </t>
  </si>
  <si>
    <t>11. Diseño, ejecución y evaluación de la estrategia  de capacitación, dirigido a los líderes de las organizaciones de salud de la Subred Sur.  (MODELO PILAR PARTICIPACION SOCIAL TRANSFROMADORA)</t>
  </si>
  <si>
    <t xml:space="preserve">una estrategia implementada/ una estrategia programada x 100  
</t>
  </si>
  <si>
    <t xml:space="preserve">Referente participación y profesionales locales de participación comunitaria </t>
  </si>
  <si>
    <t>(17) asistencias técnicas por parte de los profesionales  de participación para la formulación  de los  planes de acción  de las  (Asociaciones de Usuarios, COPACOS, Juntas Asesoras Comunitarias en Salud y Comité de Ética Hospitalaria)</t>
  </si>
  <si>
    <t xml:space="preserve">12. Asistencia técnica por parte de los profesionales de participación para la formulación a los planes de acción de las  asociaciones  de usuarios, Comités de participación Comunitaria en Salud, Juntas asesoras comunitarias y Comité de Ética Hospitalaria  
</t>
  </si>
  <si>
    <t xml:space="preserve">No.  de asistencias técnicas para formulación de planes de acción ejecutadas/No.  De asistencias técnicas programadas x 100 </t>
  </si>
  <si>
    <t xml:space="preserve">CIUDAD BOLIVAR: 
- Asociacion de usuarios USS Vista Hermosa 
- JACS USS Vista Hermosa 
- Asociacion de usuarios USS Meissen 
- JACS USS Meissen
- COPACOS Ciudad Bolivar
 </t>
  </si>
  <si>
    <t>SUMAPAZ
- Asociacion de usuarios USS Nazaret
- JACS USS Nazareth
- COPACOS Sumapaz</t>
  </si>
  <si>
    <t>USME
- Asociacion de usuarios USS Usme
- JACS USS Usme
- COPACOS Usme</t>
  </si>
  <si>
    <t>TUNJUELITO
- Asociacion de usuarios USS El Tunal
- JACS USS El Tunal
- Asociacion de usuarios USS Tunjuelito
- JACS USS Tunjuelito 
- COPACOS Tunjuelito</t>
  </si>
  <si>
    <t xml:space="preserve">REFERENTE 
- Comité de Etica Hospitalaria </t>
  </si>
  <si>
    <t>(10) asistencias técnicas para el proceso de depuración de libros y cartas (asociaciones Se usuarios, COPACOS)</t>
  </si>
  <si>
    <t xml:space="preserve">13.1 Asesoría y asistencia técnica por parte de los profesionales de participación en el proceso de depuración de libro de las asociaciones  de usuarios  </t>
  </si>
  <si>
    <t>No.  procesos realizados / No.  de procesos programados * 100</t>
  </si>
  <si>
    <t xml:space="preserve">CIUDAD BOLIVAR: 
- Asociacion de usuarios USS Vista Hermosa 
- Asociacion de usuarios USS Meissen 
 </t>
  </si>
  <si>
    <t xml:space="preserve">SUMAPAZ
- Asociacion de usuarios USS Nazaret
</t>
  </si>
  <si>
    <t xml:space="preserve">USME
- Asociacion de usuarios USS Usme
</t>
  </si>
  <si>
    <t xml:space="preserve">TUNJUELITO
- Asociacion de usuarios USS El Tunal
- Asociacion de usuarios USS Tunjuelito
</t>
  </si>
  <si>
    <t xml:space="preserve">13.2 Asesoría y asistencia técnica por parte de los profesionales de participación en el proceso de COPACOS en las cartas de acreditación. </t>
  </si>
  <si>
    <t xml:space="preserve">CIUDAD BOLIVAR: 
- COPACOS Ciudad Bolivar
 </t>
  </si>
  <si>
    <t>SUMAPAZ
- COPACOS Sumapaz</t>
  </si>
  <si>
    <t>USME
- COPACOS Usme</t>
  </si>
  <si>
    <t>TUNJUELITO
- COPACOS Tunjuelito</t>
  </si>
  <si>
    <t>(16 ) asistencias técnicas en mesas de trabajo de reglamento interno y estatutos (asociaciones de usuarios, COPACOS, Juntas Asesoras Comunitarias en Salud)</t>
  </si>
  <si>
    <t xml:space="preserve">14. Asistencia técnica en el proceso de actualización o validación de Estatutos de la asociación de usuarios, en Reglamento Interno de COPACOS y Juntas Asesoras comunitarias </t>
  </si>
  <si>
    <t xml:space="preserve">No.  de asistencias técnicas ejecutadas/No.  De asistencias técnicas programadas x 100 </t>
  </si>
  <si>
    <t>(160) Asesorías y asistencia técnicas a las organizaciones sociales de salud para desarrolló de reuniones y rendición de cuentas  (Asociaciones de Usuarios, COPACOS, Juntas Asesoras Comunitarias en Salud y Comité de Ética Hospitalaria)</t>
  </si>
  <si>
    <t xml:space="preserve">15. Asistencia técnica por parte de los profesionales de participación  a las asociaciones de usuarios (55) COPACOS (35) Juntas asesoras Comunitarias(60) y Comité de Ética Hospitalaria (10) en la organización y desarrolló de reuniones programadas. 
</t>
  </si>
  <si>
    <t>No.  de asesorías Realizadas /  No.  de asesorías programadas * 100</t>
  </si>
  <si>
    <t xml:space="preserve">(8 ) espacios de socialización  de los resultados   de los canales de  escucha ( 2 por localidad). </t>
  </si>
  <si>
    <t xml:space="preserve">16. Gestión de los profesionales de participación para la socialización de los resultados obtenidos a través de los canales de escucha con los líderes de las organizaciones de salud, con el objetivo de identificar sus inquietudes y demandas, y promover propuestas que contribuyan a mejorar la oportunidad y calidad de los servicios de salud.  (RELACIONAMIENTO). </t>
  </si>
  <si>
    <t>No.  Se socializaciones Realizadas /  No.  Se socializaciones programadas * 100</t>
  </si>
  <si>
    <t xml:space="preserve">CIUDAD BOLIVAR: 
 </t>
  </si>
  <si>
    <t xml:space="preserve">SUMAPAZ
</t>
  </si>
  <si>
    <t xml:space="preserve">USME
</t>
  </si>
  <si>
    <t xml:space="preserve">TUNJUELITO
</t>
  </si>
  <si>
    <t xml:space="preserve">Una estrategia de formación para los lideres comunitarios </t>
  </si>
  <si>
    <t xml:space="preserve">17.  Promover procesos de formación estructurado en innovadores fortaleciendo  liderazgo comunitarios   alineados con la oferta institucional sectorial, en el marco de la participación social transformadora.  </t>
  </si>
  <si>
    <t xml:space="preserve">una estrategia de formación  </t>
  </si>
  <si>
    <t xml:space="preserve">(10) asesorías Técnicas para actualizaciones de  las comisiones de trabajó de Asociaciones y los COPACOS. </t>
  </si>
  <si>
    <t xml:space="preserve">18. Asistencia técnica por parte de los profesionales de participación para la actualización  de  conformación de las comisiones de trabajó  de las asociaciones y COPACOS. </t>
  </si>
  <si>
    <t>No.  Se seguimientos  Realizadas /  No.  De seguimientos  programadas * 100</t>
  </si>
  <si>
    <t xml:space="preserve">Profesionales locales de participación comunitaria </t>
  </si>
  <si>
    <t xml:space="preserve">CIUDAD BOLIVAR: 
- Asociacion de usuarios USS Vista Hermosa 
- Asociacion de usuarios USS Meissen 
- COPACOS Ciudad Bolivar
 </t>
  </si>
  <si>
    <t>SUMAPAZ
- Asociacion de usuarios USS Nazaret
- COPACOS Sumapaz</t>
  </si>
  <si>
    <t>USME
- Asociacion de usuarios USS Usme
- COPACOS Usme</t>
  </si>
  <si>
    <t>TUNJUELITO
- Asociacion de usuarios USS El Tunal
- Asociacion de usuarios USS Tunjuelito
- COPACOS Tunjuelito</t>
  </si>
  <si>
    <t>b.  Establecer los incentivos que propicien la participación social y comunitaria</t>
  </si>
  <si>
    <t xml:space="preserve">Un (1) evento de cierre de gestión con las organizaciones de salud de la Subred Sur </t>
  </si>
  <si>
    <t xml:space="preserve">19. Planeación  de un evento de cierre de gestión con las organizaciones de salud de la Subred Sur </t>
  </si>
  <si>
    <t>Evento de cierre de gestión realizado</t>
  </si>
  <si>
    <t xml:space="preserve">C.  impulsar y promocionar las iniciativas en uso y apropiación de las tecnologías de información y las comunicaciones en las organizaciones sociales en salud. </t>
  </si>
  <si>
    <t xml:space="preserve">Desarrollar una (1)  estrategia  comunicativa en los temas de interés en salud, participación y control social. </t>
  </si>
  <si>
    <t>20. Diseño, ejecución y evaluación de una (1)  estrategia comunicativa en la que se identifiquen las necesidades de información y  divulgación, la  oferta de bienes y servicios, cumpliendo con criterios de lenguaje claro, promoviendo procesos de innovación y colaboración.  (RELACIONAMIENTO-MODELO PILAR participación SOCIAL TRANSFORMADORA)</t>
  </si>
  <si>
    <t xml:space="preserve">Una estrategia comunicativa </t>
  </si>
  <si>
    <t xml:space="preserve">Generar  un proceso  innovador de rendición de cuentas de las organizaciones y/o instancias de participación </t>
  </si>
  <si>
    <t xml:space="preserve">21.  Generación de un proceso  aplicación de innovación para la rendición de cuentas de las asociaciones de usuarios </t>
  </si>
  <si>
    <t xml:space="preserve">un proceso de rendición de cuentas por parte de los integrantes de las asociaciones de usuarios </t>
  </si>
  <si>
    <t>d.   Fortalecer las estrategias
de información y comunicación incluido el acceso a medios, boletines, periódicos
que posibilite espacios a las
organizaciones para impulsar y visibilizar sus procesos
participativos</t>
  </si>
  <si>
    <t xml:space="preserve">Una (1)  pieza  comunicativa para  promoción de la participación social en salud.   </t>
  </si>
  <si>
    <t xml:space="preserve">22. Diseño y divulgación de  una pieza comunicativa de promoción de la participación social en salud </t>
  </si>
  <si>
    <t>Pieza comunicativa elaborada y divulgada</t>
  </si>
  <si>
    <t xml:space="preserve">e.  Promover las formas de convocatoria de los espacios de participación que reconozcan las dinámicas territoriales y comunitarias de sector salud. </t>
  </si>
  <si>
    <t xml:space="preserve">80% de participación en las mesas y/o reuniones del modelo de salud convocadas. </t>
  </si>
  <si>
    <t xml:space="preserve">23.  Participación en las mesas y/o reuniones del modelo de salud convocadas. </t>
  </si>
  <si>
    <t>No.  De mesas y/o reuniones en las que se asiste No.  De mesas convocadas</t>
  </si>
  <si>
    <t xml:space="preserve">(10) asistencias técnicas a las organizaciones en salud de la Subred Sur para la actualización de la  estrategia de  ampliación de base social </t>
  </si>
  <si>
    <t xml:space="preserve">24. Asistencia técnica para la actualización  de la estrategia   de ampliación de base social de las organizaciones de salud de la Subred Sur. </t>
  </si>
  <si>
    <t xml:space="preserve">Una (1)  Asistencia técnica  para elección  de delegados a espacios o instancias (según sea convocado) </t>
  </si>
  <si>
    <t xml:space="preserve">25. Asistencia técnica por parte de los profesionales de participación a las organizaciones de participación en salud de la Subred Sur para la elección de delegados según convocatoria. 
</t>
  </si>
  <si>
    <t>Asistencia técnica para  elección de   delegados o representantes adelantados con las organizaciones en salud de la Subred Sur realizados   / asistencia técnica  elección de representantes convocados</t>
  </si>
  <si>
    <t xml:space="preserve">80% Convocatoria a las Formas a los espacios o eventos programados </t>
  </si>
  <si>
    <t xml:space="preserve">26. Invitación a los integrantes de espacios en instancias de participación a los eventos de orden local, distrital o nacional. </t>
  </si>
  <si>
    <t>Convocatorias realizadas /convocatorias programadas *100</t>
  </si>
  <si>
    <t>Profesionales locales de participacion comunitaria y Apoyo técnico oficina de participación</t>
  </si>
  <si>
    <t xml:space="preserve">f.  Gestionar recursos para la financiación de iniciativas comunitarias para que la comunidad incida, intervenga y decida en el ciclo de las políticas en salud.  </t>
  </si>
  <si>
    <t xml:space="preserve">(4) asistencias técnicas para la socialización de presupuestos participativos. </t>
  </si>
  <si>
    <t>27. Asistencia técnica por parte de los profesionales de participación a los COPACOS, para la socialización de presupuestos participativos de la vigencia</t>
  </si>
  <si>
    <t>No.  de asistencia ejecutadas  / No.  de asistencias programadas *100</t>
  </si>
  <si>
    <t>Profesionales locales de participacion comunitaria</t>
  </si>
  <si>
    <t xml:space="preserve">g.  Definir los lineamientos que permitan a las entidades territoriales el establecimiento en sus presupuestos de los recursos necesarios para garantizar la participación de la comunidad en los espacios requeridos para la deliberación de las políticas públicas </t>
  </si>
  <si>
    <t>Una (1)  Socialización  de la política de participación de la Subred Sur</t>
  </si>
  <si>
    <t xml:space="preserve">28. Socialización de la política  de participación de la Subred Sur  a los lideres de la organizaciones de la Subred Sur. </t>
  </si>
  <si>
    <t>No.  de socializaciones  ejecutadas/No.  De socializaciones  programadas x100</t>
  </si>
  <si>
    <t xml:space="preserve">h.  Definir los mecanismos para fortalecer la representación de las comunidades en los espacios en incidencia en la política pública en salud </t>
  </si>
  <si>
    <t>Dos (2) espacios de diálogo entre las JACS y el equipo Directivo de la Subred Sur</t>
  </si>
  <si>
    <t xml:space="preserve">29. Gestión de (2) espacios de diálogo entre la Juntas Asesoras Comunitarias de Salud y el equipo directivo </t>
  </si>
  <si>
    <t>No.  de espacios  ejecutadas/No.  De espacios   programadas x100</t>
  </si>
  <si>
    <t xml:space="preserve">Jefe de la oficina y Referente Participación
</t>
  </si>
  <si>
    <t xml:space="preserve">i.  Definir los mecanismos de consulta y de la transferencia de la información requerida para garantizar la participación de la comunidad en las definiciones de política integral de salud, en las prioridades en salud, así como en inclusiones o exclusiones </t>
  </si>
  <si>
    <t xml:space="preserve">30. Diseño, ejecución y evaluación de una (1)  estrategia comunicativa en la que se socialicen los temas de interés en salud, tales como: Portafolio de servicios, Racionalización de trámites  (RELACIONAMIENTO). 
</t>
  </si>
  <si>
    <t>Realizar un 1 diálogo ciudadano por localidad entre equipo directivo  y los lideres de las  organizaciones  de salud de la Subred Sur  (total 4)</t>
  </si>
  <si>
    <t xml:space="preserve">31. Realizar Diálogos ciudadanos entre el equipo directivo y los lideres de las  organizaciones  de salud de la Subred Sur </t>
  </si>
  <si>
    <t>No de diálogos realizados/ No de diálogos programados</t>
  </si>
  <si>
    <t xml:space="preserve">SEGUIMIENTO I TRIMESTRE 2025 </t>
  </si>
  <si>
    <t xml:space="preserve">SEGUIMIENTO II TRIMESTRE 2025 </t>
  </si>
  <si>
    <t xml:space="preserve">SEGUIMIENTO III TRIMESTRE 2025 </t>
  </si>
  <si>
    <t xml:space="preserve">SEGUIMIENTO IV TRIMESTRE 2025 </t>
  </si>
  <si>
    <t>Eje Estratégico 3: IMPULSO A LA CULTURA EN SALUD (CUIDADO Y SALUD INTERCULTURAL DIFERENCIADA Y HUMANIZADA)</t>
  </si>
  <si>
    <t>a.  Definir en implementar las
estrategias de incidencia y
formación para fortalecer la salud
pública en concertación con las
comunidades</t>
  </si>
  <si>
    <t xml:space="preserve">Socializar a los integrantes de los espacios en
instancias de participación sobre ASIS locales </t>
  </si>
  <si>
    <t xml:space="preserve">32.  Capacitar a los integrantes en las organizaciones comunitarias  sobre ASIS locales </t>
  </si>
  <si>
    <t>No.  De socializaciones realizadas/ No.  De socializaciones programadas</t>
  </si>
  <si>
    <t xml:space="preserve">Realizar una socialización  del
cronograma de gestión del riesgo en salud y del
PIC en el marco del Modelo APS MAS
Bienestar, para conocimiento de los espacios en instancias de participación </t>
  </si>
  <si>
    <t xml:space="preserve">33.  Realizar una socialización  del
cronograma de gestión del riesgo en salud y del
PIC en el marco del Modelo APS MAS
Bienestar, para conocimiento de los espacios en instancias de participación </t>
  </si>
  <si>
    <t xml:space="preserve">b.  Diseñar una estrategia de comunicación en información para la promoción y socialización de una cultura de bienestar y salud con perspectiva comunitaria. </t>
  </si>
  <si>
    <t xml:space="preserve">Gestionar  Dos  (2) socializaciones  de las rutas integrales en salud </t>
  </si>
  <si>
    <t>34. Gestionar socialización a los integrantes de los espacios en instancias de participación sobre las rutas de atención integral ( Salud mental y cardio cerebrovascular y metabólica)</t>
  </si>
  <si>
    <t xml:space="preserve">Gestionar una  (1)  socialización  del Plan  de salud de Intervenciones Colectivas ( PDSIC), para conocimiento de las organizaciones de salud de la Subred Sur </t>
  </si>
  <si>
    <t>35. Gestionar una socialización  del Plan de Salud De  Intervenciones Colectivas   ( PSPIC) con las organizaciones en salud de la Subred Sur (MODELO PILAR GESTION INTEGRAL DEL RIESGO)</t>
  </si>
  <si>
    <t xml:space="preserve">c promover un programa de formación de formadores comunitarios en salud pública con enfoque de derecho diferencial y de género.  </t>
  </si>
  <si>
    <t xml:space="preserve">Gestionar una (1)  socialización de enfoque diferencial con las organizaciones en salud de la Subred Sur </t>
  </si>
  <si>
    <t xml:space="preserve">36. Gestionar  la Socialización  de  enfoque diferencial con las organizaciones en salud de la Subred Sur </t>
  </si>
  <si>
    <t>Número Se socializaciones ejecutadas/Número Se socializaciones programadas*100</t>
  </si>
  <si>
    <t xml:space="preserve">d.  Conformar y/o consolidar mecanismos de espacios para que la ciudadanía participe y se apropie de los programas de promoción y prevención. </t>
  </si>
  <si>
    <t xml:space="preserve">Una (1) asistencia técnica por parte de los profesionales de participación para la conformación de la veeduría al Plan de Salud De  Intervenciones colectivas </t>
  </si>
  <si>
    <t xml:space="preserve">37. Realizar asistencia técnica por parte de los profesionales de participación para la conformación de la veeduría al Plan de Salud De  Intervenciones colectivas </t>
  </si>
  <si>
    <t>No.  de asistencias técnicas  realizadas/ No de asistencias técnicas programadas</t>
  </si>
  <si>
    <t xml:space="preserve">Eje Estratégico 5: GESTIÓN Y GARANTIA EN SALUD CON PARTICIPACIÓN EN EL PROCESO DE DECISIÓN (DEMOCRATIZACIÓN EN LA GESTIÓN PÚBLICA, CONOCIMIENTO Y TRANSFORMACIÓN DIGITAL </t>
  </si>
  <si>
    <t xml:space="preserve">a.   Impulsar procesos de capacitación y formación para el desarrolló de capacidades ciudadanas en los espacios de control social en salud en temas relacionados con la gestión pública. </t>
  </si>
  <si>
    <t>Gestionar y realizar una (1)  Socializaciones en el programa de transparencia y ética pública (PTEP)</t>
  </si>
  <si>
    <t>38. Gestionar y realizar  socialización del programa de transparencia y ética pública (PTEP)</t>
  </si>
  <si>
    <t xml:space="preserve">Número de socializaciones realizadas/Número de socializaciones programados </t>
  </si>
  <si>
    <t xml:space="preserve">Acompañar técnicamente a cada espacio de veeduría. </t>
  </si>
  <si>
    <t>39.  acompañar mesas de diálogo (veedurías reuniones mensuales)</t>
  </si>
  <si>
    <t xml:space="preserve">Número de reuniones programadas para asistencia técnica </t>
  </si>
  <si>
    <t>Realizar de manera articulada con el equipo
GPIL y Control Social jornadas de
fortalecimiento de capacidades</t>
  </si>
  <si>
    <t xml:space="preserve">40.  Promover procesos de formación estructurado en innovadores fortaleciendo  liderazgo comunitarios   alineados con la oferta institucional sectorial, en el marco de la participación social transformadora.  </t>
  </si>
  <si>
    <t xml:space="preserve">Estrategia de capacitación </t>
  </si>
  <si>
    <t xml:space="preserve">b.  Mejorar el acceso a la información por parte de la ciudadanía a través de la ampliación de canales de comunicación por parte de las instituciones. </t>
  </si>
  <si>
    <t>Gestionar y realizar una (1)   socialización con las organizaciones en salud de la Subred Sur, sobre el uso y acceso de los canales  de comunicación de la Subred Sur</t>
  </si>
  <si>
    <t xml:space="preserve">41. Gestionar y realizar una socialización con las organizaciones en salud de la Subred Sur, sobre el uso y acceso a la información pública) por medio de los canales de comunicación con los que cuenta la institución.  (rutas página WEB, información, COLIBRI ) </t>
  </si>
  <si>
    <t>Número de socializaciones realizadas/Número de socializaciones programadas</t>
  </si>
  <si>
    <t>c.  posicionar el control social como elemento básico de la democracia y la transparencia en salud, lo cual incluye el reconocimiento a veedores y a sus redes</t>
  </si>
  <si>
    <t xml:space="preserve">Cuatro (4) Publicaciones en el año de la gestión adelantada por cada una de las veedurías comunitarias en salud en los ejercicios de seguimiento que realizan , en el link de la página de la  Subred. </t>
  </si>
  <si>
    <t xml:space="preserve">42.  Publicación trimestralmente  de  la gestión adelantada por cada una de las veedurías comunitarias en salud en los ejercicios de seguimiento que realizan. </t>
  </si>
  <si>
    <t>Número de publicaciones realizadas/Número de publicaciones programados para capacitación *100</t>
  </si>
  <si>
    <t>Una (1) asistencia técnica por parte de los profesionales de participación  por cada veeduría  para la presentación de las experiencias del ejercicio de control social según convocatoria</t>
  </si>
  <si>
    <t xml:space="preserve">43. Asistencia técnica por parte de los profesionales de participación para la presentación de las experiencias del ejercicio de control social según convocatoria </t>
  </si>
  <si>
    <t>No de asistencias técnicas de acuerdo con convocatoria/No.  De asistencias técnicas convocadas *100</t>
  </si>
  <si>
    <t>d.  Implementar los mecanismos que permitan fortalecer la participación ciudadana en el análisis de información para que esta contribuya a que las autoridades hagan un manejo transparente de los asuntos y recursos públicos</t>
  </si>
  <si>
    <t>Cuatro (4) asistencias técnicas en el año a las veedurías de los programas, proyectos y convenios de acuerdo a la vigencia</t>
  </si>
  <si>
    <t xml:space="preserve">44. Asesoría y asistencia técnica  a las veedurías de los programas, proyectos y convenios de acuerdo a la vigencia. </t>
  </si>
  <si>
    <t>Número de asesorías realizadas/Número de  programados *100</t>
  </si>
  <si>
    <t xml:space="preserve">Realizar  el 100% de los compromisos registrados trimestralmente en la plataforma COLIBRI de la veeduría Distrital </t>
  </si>
  <si>
    <t>45. Gestión y seguimiento a los compromisos registrados en la plataforma  COLIBRI de la veeduría Distrital trimestralmente</t>
  </si>
  <si>
    <t>100% de seguimiento a  los compromisos</t>
  </si>
  <si>
    <t xml:space="preserve">en.  Definir en implementar una estrategia de formación dirigida a los funcionarios y la ciudadanía para el fortalecimiento y promoción del control social en las instituciones del sector salud. </t>
  </si>
  <si>
    <t xml:space="preserve"> Una (1)  herramienta pedagógica y tecnológica de formación para el personal de la Subred Sur</t>
  </si>
  <si>
    <t xml:space="preserve">46. Socialización de la herramienta pedagógica y tecnológica de formación para el personal de la Subred Sur, en el tema control social, disponibles en la plataforma SMARTSUR </t>
  </si>
  <si>
    <t>profesionales subproceso participación</t>
  </si>
  <si>
    <t>f.  crear un observatorio de participación y control social en salud</t>
  </si>
  <si>
    <t xml:space="preserve">convocatoria de la Secretaría de Salud en el plan de capacitación de control social, dirigido a los lideres en salud de la Subred Sur.  </t>
  </si>
  <si>
    <t xml:space="preserve">47. Apoyar la convocatoria de la Secretaría de Salud en el plan de capacitación de control social, dirigido a los lideres en salud de la Subred Sur.  </t>
  </si>
  <si>
    <t>Número de convocatorias realizadas</t>
  </si>
  <si>
    <r>
      <t>PS-PAR-ATP-FT-03.</t>
    </r>
    <r>
      <rPr>
        <sz val="16"/>
        <color rgb="FF000000"/>
        <rFont val="Arial"/>
        <family val="2"/>
      </rPr>
      <t>V3</t>
    </r>
  </si>
  <si>
    <t xml:space="preserve">a.  Diseñar y desarrollar las metodologías de planificación y presupuestación participativa con énfasis en la garantía de la participación de la población en la identificación, priorización, presupuestación, atenciones en salud y la solución de los problemas de salud de su entorno. </t>
  </si>
  <si>
    <t xml:space="preserve"> Una  (1)  articulación por localidad  con  alcaldía, para socialización con  lideres en salud de la Subred Sur, sobre el proceso de planeación y presupuestación participativa.  Total 4</t>
  </si>
  <si>
    <t xml:space="preserve">48.  Articulación  con alcaldía, para la socialización  a los integrantes de las organizaciones en salud de la Subred Sur, sobre el proceso de planeación y presupuestos  participativos.  (MODELO- PILAR PARTICIPACIÓN SOCIAL TRANSFORMADOARA). </t>
  </si>
  <si>
    <t>No.  De articulaciones realizadas / No.  De articulaciones programadas</t>
  </si>
  <si>
    <t xml:space="preserve">b.  Implementar los dispositivos que le permitan a la ciudadanía participar en la gestión del sector salud en los niveles territoriales en institucionales. </t>
  </si>
  <si>
    <t>Una (1)  socialización  por localidad de los proyectos de inversión local en salud  y medio ambiente  con el COPACOS, total 4</t>
  </si>
  <si>
    <t>49.  Socialización  por localidad de los proyectos de inversión local en salud y medio ambiente  con el COPACOS, total 4</t>
  </si>
  <si>
    <t>No.  De socializaciones realizadas / No.  De socializaciones programadas</t>
  </si>
  <si>
    <t xml:space="preserve">C.  Definir los mecanismos que permitan la participación de la población en la toma de decisiones en la inversión pública. </t>
  </si>
  <si>
    <t>Apoyar la convocatoria de  la Secretaría de Salud para espacios de diálogos ciudadanos,  con los lideres de las organizaciones en salud de la Subred Sur, según sea solicitado</t>
  </si>
  <si>
    <t>50. Apoyar la convocatoria de  la Secretaría de Salud para espacios de diálogos ciudadanos,  con los lideres de las organizaciones en salud de la Subred Sur, según sea solicitado</t>
  </si>
  <si>
    <t xml:space="preserve">d.  Fortalecer los escenarios para la participación en la decisión. </t>
  </si>
  <si>
    <t>Una (1)  matriz de necesidades consolidada</t>
  </si>
  <si>
    <t>51. Consolidar matriz necesidades con los temas posicionados con las organizaciones en salud de la Subred Sur</t>
  </si>
  <si>
    <t>Una matriz consolidada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</si>
</sst>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_-;\-&quot;$&quot;\ * #,##0_-;_-&quot;$&quot;\ * &quot;-&quot;_-;_-@"/>
    <numFmt numFmtId="165" formatCode="#,##0.0"/>
    <numFmt numFmtId="166" formatCode="0.0%"/>
  </numFmts>
  <fonts count="34" x14ac:knownFonts="1">
    <font>
      <sz val="11"/>
      <color rgb="FF000000"/>
      <name val="Calibri"/>
      <scheme val="minor"/>
    </font>
    <font>
      <sz val="11"/>
      <color rgb="FF9C0006"/>
      <name val="Calibri"/>
      <family val="2"/>
      <scheme val="minor"/>
    </font>
    <font>
      <sz val="12"/>
      <color rgb="FF000000"/>
      <name val="Arial"/>
      <family val="2"/>
    </font>
    <font>
      <sz val="14"/>
      <color rgb="FF000000"/>
      <name val="Arial"/>
      <family val="2"/>
    </font>
    <font>
      <sz val="8"/>
      <name val="Calibri"/>
      <family val="2"/>
      <scheme val="minor"/>
    </font>
    <font>
      <sz val="12"/>
      <color rgb="FF222222"/>
      <name val="Arial"/>
      <family val="2"/>
    </font>
    <font>
      <sz val="12"/>
      <color rgb="FF000000"/>
      <name val="Arial"/>
      <family val="2"/>
    </font>
    <font>
      <b/>
      <sz val="12"/>
      <color rgb="FF000000"/>
      <name val="Arial"/>
      <family val="2"/>
    </font>
    <font>
      <b/>
      <sz val="12"/>
      <color rgb="FF222222"/>
      <name val="Arial"/>
      <family val="2"/>
    </font>
    <font>
      <sz val="12"/>
      <color rgb="FF0A0A0A"/>
      <name val="Arial"/>
      <family val="2"/>
    </font>
    <font>
      <b/>
      <sz val="12"/>
      <color rgb="FF0A0A0A"/>
      <name val="Arial"/>
      <family val="2"/>
    </font>
    <font>
      <b/>
      <sz val="12"/>
      <color theme="0"/>
      <name val="Arial"/>
      <family val="2"/>
    </font>
    <font>
      <b/>
      <sz val="16"/>
      <color rgb="FF000000"/>
      <name val="Arial"/>
      <family val="2"/>
    </font>
    <font>
      <b/>
      <sz val="18"/>
      <color rgb="FF000000"/>
      <name val="Arial"/>
      <family val="2"/>
    </font>
    <font>
      <b/>
      <sz val="14"/>
      <color rgb="FF000000"/>
      <name val="Arial"/>
      <family val="2"/>
    </font>
    <font>
      <b/>
      <sz val="14"/>
      <color theme="1"/>
      <name val="Arial"/>
      <family val="2"/>
    </font>
    <font>
      <sz val="14"/>
      <name val="Arial"/>
      <family val="2"/>
    </font>
    <font>
      <b/>
      <sz val="14"/>
      <name val="Arial"/>
      <family val="2"/>
    </font>
    <font>
      <b/>
      <sz val="16"/>
      <color theme="1"/>
      <name val="Arial"/>
      <family val="2"/>
    </font>
    <font>
      <b/>
      <sz val="16"/>
      <name val="Arial"/>
      <family val="2"/>
    </font>
    <font>
      <sz val="14"/>
      <color rgb="FFFF0000"/>
      <name val="Arial"/>
      <family val="2"/>
    </font>
    <font>
      <b/>
      <sz val="20"/>
      <color rgb="FF000000"/>
      <name val="Arial"/>
      <family val="2"/>
    </font>
    <font>
      <sz val="20"/>
      <color rgb="FF000000"/>
      <name val="Arial"/>
      <family val="2"/>
    </font>
    <font>
      <sz val="16"/>
      <color rgb="FF000000"/>
      <name val="Arial"/>
      <family val="2"/>
    </font>
    <font>
      <sz val="16"/>
      <name val="Arial"/>
      <family val="2"/>
    </font>
    <font>
      <sz val="16"/>
      <color theme="1"/>
      <name val="Arial"/>
      <family val="2"/>
    </font>
    <font>
      <sz val="16"/>
      <color rgb="FFFF0000"/>
      <name val="Arial"/>
      <family val="2"/>
    </font>
    <font>
      <sz val="18"/>
      <name val="Arial"/>
      <family val="2"/>
    </font>
    <font>
      <sz val="20"/>
      <name val="Arial"/>
      <family val="2"/>
    </font>
    <font>
      <sz val="22"/>
      <color rgb="FF000000"/>
      <name val="Arial"/>
      <family val="2"/>
    </font>
    <font>
      <sz val="22"/>
      <name val="Arial"/>
      <family val="2"/>
    </font>
    <font>
      <sz val="24"/>
      <color rgb="FF000000"/>
      <name val="Arial"/>
      <family val="2"/>
    </font>
    <font>
      <b/>
      <sz val="20"/>
      <color theme="1"/>
      <name val="Arial"/>
      <family val="2"/>
    </font>
    <font>
      <sz val="20"/>
      <color theme="1"/>
      <name val="Arial"/>
      <family val="2"/>
    </font>
  </fonts>
  <fills count="11">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4"/>
        <bgColor theme="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79998168889431442"/>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1" fillId="3" borderId="0" applyNumberFormat="0" applyBorder="0" applyAlignment="0" applyProtection="0"/>
  </cellStyleXfs>
  <cellXfs count="229">
    <xf numFmtId="0" fontId="0" fillId="0" borderId="0" xfId="0"/>
    <xf numFmtId="0" fontId="10" fillId="0" borderId="2" xfId="0" applyFont="1" applyBorder="1" applyAlignment="1">
      <alignment vertical="top" wrapText="1" indent="1"/>
    </xf>
    <xf numFmtId="0" fontId="9" fillId="0" borderId="2" xfId="0" applyFont="1" applyBorder="1" applyAlignment="1">
      <alignment vertical="top" wrapText="1"/>
    </xf>
    <xf numFmtId="0" fontId="6" fillId="0" borderId="2" xfId="0" applyFont="1" applyBorder="1" applyAlignment="1">
      <alignment vertical="center"/>
    </xf>
    <xf numFmtId="0" fontId="5" fillId="0" borderId="2" xfId="0" applyFont="1" applyBorder="1" applyAlignment="1">
      <alignment vertical="center" wrapText="1"/>
    </xf>
    <xf numFmtId="0" fontId="8" fillId="0" borderId="2" xfId="0" applyFont="1" applyBorder="1" applyAlignment="1">
      <alignment vertical="center" wrapText="1"/>
    </xf>
    <xf numFmtId="0" fontId="10" fillId="0" borderId="2" xfId="0" applyFont="1" applyBorder="1" applyAlignment="1">
      <alignment vertical="center" wrapText="1"/>
    </xf>
    <xf numFmtId="0" fontId="9" fillId="0" borderId="2" xfId="0" applyFont="1" applyBorder="1" applyAlignment="1">
      <alignment vertical="center" wrapText="1"/>
    </xf>
    <xf numFmtId="0" fontId="7" fillId="0" borderId="2" xfId="0" applyFont="1" applyBorder="1" applyAlignment="1">
      <alignment horizontal="center" vertical="top" wrapText="1"/>
    </xf>
    <xf numFmtId="0" fontId="11" fillId="4" borderId="13" xfId="0" applyFont="1" applyFill="1" applyBorder="1" applyAlignment="1">
      <alignment horizontal="center" vertical="top" wrapText="1"/>
    </xf>
    <xf numFmtId="0" fontId="11" fillId="4" borderId="14" xfId="0" applyFont="1" applyFill="1" applyBorder="1" applyAlignment="1">
      <alignment horizontal="center" vertical="top" wrapText="1"/>
    </xf>
    <xf numFmtId="0" fontId="10" fillId="5" borderId="13" xfId="0" applyFont="1" applyFill="1" applyBorder="1" applyAlignment="1">
      <alignment vertical="top" wrapText="1" indent="1"/>
    </xf>
    <xf numFmtId="0" fontId="9" fillId="5" borderId="14" xfId="0" applyFont="1" applyFill="1" applyBorder="1" applyAlignment="1">
      <alignment vertical="top" wrapText="1"/>
    </xf>
    <xf numFmtId="0" fontId="10" fillId="0" borderId="13" xfId="0" applyFont="1" applyBorder="1" applyAlignment="1">
      <alignment vertical="top" wrapText="1" indent="1"/>
    </xf>
    <xf numFmtId="0" fontId="9" fillId="0" borderId="14" xfId="0" applyFont="1" applyBorder="1" applyAlignment="1">
      <alignment vertical="top" wrapText="1"/>
    </xf>
    <xf numFmtId="0" fontId="14" fillId="6" borderId="3" xfId="0" applyFont="1" applyFill="1" applyBorder="1" applyAlignment="1">
      <alignment horizontal="center" vertical="center" textRotation="90" wrapText="1"/>
    </xf>
    <xf numFmtId="0" fontId="17" fillId="10" borderId="3" xfId="0" applyFont="1" applyFill="1" applyBorder="1" applyAlignment="1">
      <alignment horizontal="center" vertical="center" wrapText="1"/>
    </xf>
    <xf numFmtId="0" fontId="17" fillId="6" borderId="3" xfId="0" applyFont="1" applyFill="1" applyBorder="1" applyAlignment="1">
      <alignment horizontal="center" vertical="center" wrapText="1"/>
    </xf>
    <xf numFmtId="17" fontId="17" fillId="10" borderId="3"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3" fontId="14" fillId="2" borderId="3" xfId="0" applyNumberFormat="1" applyFont="1" applyFill="1" applyBorder="1" applyAlignment="1">
      <alignment horizontal="center" vertical="center" wrapText="1"/>
    </xf>
    <xf numFmtId="166" fontId="15" fillId="2" borderId="4"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2" fillId="10" borderId="3" xfId="0" applyFont="1" applyFill="1" applyBorder="1" applyAlignment="1">
      <alignment horizontal="center" vertical="center" textRotation="90" wrapText="1"/>
    </xf>
    <xf numFmtId="0" fontId="12" fillId="6" borderId="3" xfId="0" applyFont="1" applyFill="1" applyBorder="1" applyAlignment="1">
      <alignment horizontal="center" vertical="center" textRotation="90" wrapText="1"/>
    </xf>
    <xf numFmtId="17" fontId="12" fillId="10" borderId="3" xfId="0" applyNumberFormat="1" applyFont="1" applyFill="1" applyBorder="1" applyAlignment="1">
      <alignment horizontal="center" vertical="center" textRotation="90" wrapText="1"/>
    </xf>
    <xf numFmtId="0" fontId="14" fillId="7" borderId="3" xfId="0" applyFont="1" applyFill="1" applyBorder="1" applyAlignment="1">
      <alignment horizontal="center" vertical="center" textRotation="90" wrapText="1"/>
    </xf>
    <xf numFmtId="17" fontId="14" fillId="6" borderId="3" xfId="0" applyNumberFormat="1" applyFont="1" applyFill="1" applyBorder="1" applyAlignment="1">
      <alignment horizontal="center" vertical="center" textRotation="90" wrapText="1"/>
    </xf>
    <xf numFmtId="0" fontId="16" fillId="6" borderId="3" xfId="0" applyFont="1" applyFill="1" applyBorder="1" applyAlignment="1">
      <alignment horizontal="center" vertical="center" wrapText="1"/>
    </xf>
    <xf numFmtId="0" fontId="16" fillId="7" borderId="3" xfId="0" applyFont="1" applyFill="1" applyBorder="1" applyAlignment="1">
      <alignment horizontal="center" vertical="center" wrapText="1"/>
    </xf>
    <xf numFmtId="166" fontId="16" fillId="2" borderId="4" xfId="0" applyNumberFormat="1" applyFont="1" applyFill="1" applyBorder="1" applyAlignment="1">
      <alignment horizontal="center" vertical="center" wrapText="1"/>
    </xf>
    <xf numFmtId="0" fontId="17" fillId="7" borderId="3"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14" fillId="2" borderId="2" xfId="0" applyFont="1" applyFill="1" applyBorder="1" applyAlignment="1">
      <alignment horizontal="center" vertical="center" wrapText="1"/>
    </xf>
    <xf numFmtId="0" fontId="20" fillId="2" borderId="0" xfId="0" applyFont="1" applyFill="1" applyAlignment="1">
      <alignment horizontal="center" vertical="center" wrapText="1"/>
    </xf>
    <xf numFmtId="0" fontId="16" fillId="6" borderId="3" xfId="1" applyFont="1" applyFill="1" applyBorder="1" applyAlignment="1">
      <alignment horizontal="center" vertical="center" wrapText="1"/>
    </xf>
    <xf numFmtId="0" fontId="16" fillId="2" borderId="3" xfId="1" applyFont="1" applyFill="1" applyBorder="1" applyAlignment="1">
      <alignment horizontal="center" vertical="center" wrapText="1"/>
    </xf>
    <xf numFmtId="0" fontId="16" fillId="2" borderId="18" xfId="1" applyFont="1" applyFill="1" applyBorder="1" applyAlignment="1">
      <alignment horizontal="center" vertical="center" wrapText="1"/>
    </xf>
    <xf numFmtId="0" fontId="16" fillId="2" borderId="5" xfId="1" applyFont="1" applyFill="1" applyBorder="1" applyAlignment="1">
      <alignment horizontal="center" vertical="center" wrapText="1"/>
    </xf>
    <xf numFmtId="0" fontId="16" fillId="2" borderId="0" xfId="1" applyFont="1" applyFill="1" applyAlignment="1">
      <alignment horizontal="center" vertical="center" wrapText="1"/>
    </xf>
    <xf numFmtId="14" fontId="3" fillId="2" borderId="3" xfId="0" applyNumberFormat="1"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2" fillId="7" borderId="3" xfId="0" applyFont="1" applyFill="1" applyBorder="1" applyAlignment="1">
      <alignment horizontal="center" vertical="center" textRotation="90" wrapText="1"/>
    </xf>
    <xf numFmtId="17" fontId="12" fillId="7" borderId="3" xfId="0" applyNumberFormat="1" applyFont="1" applyFill="1" applyBorder="1" applyAlignment="1">
      <alignment horizontal="center" vertical="center" textRotation="90" wrapText="1"/>
    </xf>
    <xf numFmtId="0" fontId="14" fillId="7" borderId="3" xfId="0" applyFont="1" applyFill="1" applyBorder="1" applyAlignment="1">
      <alignment horizontal="center" vertical="center"/>
    </xf>
    <xf numFmtId="0" fontId="14" fillId="6" borderId="3" xfId="0" applyFont="1" applyFill="1" applyBorder="1" applyAlignment="1">
      <alignment horizontal="center" vertical="center"/>
    </xf>
    <xf numFmtId="17" fontId="14" fillId="7" borderId="3" xfId="0" applyNumberFormat="1" applyFont="1" applyFill="1" applyBorder="1" applyAlignment="1">
      <alignment horizontal="center" vertical="center"/>
    </xf>
    <xf numFmtId="166" fontId="3" fillId="2" borderId="4" xfId="0" applyNumberFormat="1" applyFont="1" applyFill="1" applyBorder="1" applyAlignment="1">
      <alignment horizontal="center" vertical="center" wrapText="1"/>
    </xf>
    <xf numFmtId="0" fontId="17" fillId="7" borderId="3" xfId="0" applyFont="1" applyFill="1" applyBorder="1" applyAlignment="1">
      <alignment horizontal="center" vertical="center"/>
    </xf>
    <xf numFmtId="0" fontId="17" fillId="6" borderId="3" xfId="0" applyFont="1" applyFill="1" applyBorder="1" applyAlignment="1">
      <alignment horizontal="center" vertical="center"/>
    </xf>
    <xf numFmtId="17" fontId="12" fillId="6" borderId="3" xfId="0" applyNumberFormat="1" applyFont="1" applyFill="1" applyBorder="1" applyAlignment="1">
      <alignment horizontal="center" vertical="center" textRotation="90" wrapText="1"/>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wrapText="1"/>
    </xf>
    <xf numFmtId="0" fontId="2" fillId="0" borderId="2" xfId="0" applyFont="1" applyBorder="1" applyAlignment="1">
      <alignment horizontal="centerContinuous" vertical="center"/>
    </xf>
    <xf numFmtId="0" fontId="2" fillId="0" borderId="2" xfId="0" applyFont="1" applyBorder="1" applyAlignment="1">
      <alignment vertical="top" wrapText="1"/>
    </xf>
    <xf numFmtId="0" fontId="12" fillId="7" borderId="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5" fillId="0" borderId="2" xfId="0" applyFont="1" applyBorder="1" applyAlignment="1">
      <alignment horizontal="left" vertical="center" wrapText="1"/>
    </xf>
    <xf numFmtId="0" fontId="8" fillId="1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10" borderId="2" xfId="0" applyFont="1" applyFill="1" applyBorder="1" applyAlignment="1">
      <alignment horizontal="center" vertical="center" wrapText="1"/>
    </xf>
    <xf numFmtId="0" fontId="5" fillId="0" borderId="2" xfId="0" applyFont="1" applyBorder="1" applyAlignment="1">
      <alignment horizontal="justify" vertical="center" wrapText="1"/>
    </xf>
    <xf numFmtId="0" fontId="9" fillId="0" borderId="2" xfId="0" applyFont="1" applyBorder="1" applyAlignment="1">
      <alignment vertical="center" wrapText="1"/>
    </xf>
    <xf numFmtId="1" fontId="18" fillId="9" borderId="5" xfId="0" applyNumberFormat="1" applyFont="1" applyFill="1" applyBorder="1" applyAlignment="1">
      <alignment horizontal="center" vertical="center" wrapText="1"/>
    </xf>
    <xf numFmtId="0" fontId="18" fillId="9" borderId="3" xfId="0" applyFont="1" applyFill="1" applyBorder="1" applyAlignment="1">
      <alignment horizontal="center" vertical="center" wrapText="1"/>
    </xf>
    <xf numFmtId="0" fontId="18" fillId="9" borderId="18"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18" fillId="8" borderId="18" xfId="0" applyFont="1" applyFill="1" applyBorder="1" applyAlignment="1">
      <alignment horizontal="center" vertical="center" wrapText="1"/>
    </xf>
    <xf numFmtId="1" fontId="18" fillId="8" borderId="5" xfId="0" applyNumberFormat="1"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4" fillId="2" borderId="3" xfId="0" applyFont="1" applyFill="1" applyBorder="1" applyAlignment="1">
      <alignment horizontal="center" vertical="center" wrapText="1"/>
    </xf>
    <xf numFmtId="165" fontId="18" fillId="2" borderId="4" xfId="0" applyNumberFormat="1" applyFont="1" applyFill="1" applyBorder="1" applyAlignment="1">
      <alignment horizontal="center" vertical="center" wrapText="1"/>
    </xf>
    <xf numFmtId="0" fontId="21" fillId="7" borderId="15" xfId="0" applyFont="1" applyFill="1" applyBorder="1" applyAlignment="1">
      <alignment horizontal="center" vertical="center" wrapText="1"/>
    </xf>
    <xf numFmtId="0" fontId="21" fillId="7" borderId="16" xfId="0" applyFont="1" applyFill="1" applyBorder="1" applyAlignment="1">
      <alignment horizontal="center" vertical="center" wrapText="1"/>
    </xf>
    <xf numFmtId="0" fontId="21" fillId="7" borderId="17" xfId="0" applyFont="1" applyFill="1" applyBorder="1" applyAlignment="1">
      <alignment horizontal="center" vertical="center" wrapText="1"/>
    </xf>
    <xf numFmtId="0" fontId="21" fillId="7" borderId="5"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1" fillId="7" borderId="18" xfId="0" applyFont="1" applyFill="1" applyBorder="1" applyAlignment="1">
      <alignment horizontal="center" vertical="center" wrapText="1"/>
    </xf>
    <xf numFmtId="0" fontId="21" fillId="6" borderId="15" xfId="0" applyFont="1" applyFill="1" applyBorder="1" applyAlignment="1">
      <alignment horizontal="center" vertical="center" wrapText="1"/>
    </xf>
    <xf numFmtId="0" fontId="21" fillId="6" borderId="16" xfId="0" applyFont="1" applyFill="1" applyBorder="1" applyAlignment="1">
      <alignment horizontal="center" vertical="center" wrapText="1"/>
    </xf>
    <xf numFmtId="0" fontId="21" fillId="6" borderId="17"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18" xfId="0" applyFont="1" applyFill="1" applyBorder="1" applyAlignment="1">
      <alignment horizontal="center" vertical="center" wrapText="1"/>
    </xf>
    <xf numFmtId="0" fontId="12" fillId="7" borderId="3" xfId="0" applyFont="1" applyFill="1" applyBorder="1" applyAlignment="1">
      <alignment horizontal="center" vertical="center" wrapText="1"/>
    </xf>
    <xf numFmtId="1" fontId="15" fillId="8" borderId="5" xfId="0" applyNumberFormat="1" applyFont="1" applyFill="1" applyBorder="1" applyAlignment="1">
      <alignment horizontal="center" vertical="center" wrapText="1"/>
    </xf>
    <xf numFmtId="0" fontId="15" fillId="8" borderId="3" xfId="0" applyFont="1" applyFill="1" applyBorder="1" applyAlignment="1">
      <alignment horizontal="center" vertical="center" wrapText="1"/>
    </xf>
    <xf numFmtId="165" fontId="15" fillId="2" borderId="4"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1" fontId="18" fillId="2" borderId="5" xfId="0" applyNumberFormat="1"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12" fillId="7" borderId="17"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19" fillId="6" borderId="16" xfId="0" applyFont="1" applyFill="1" applyBorder="1" applyAlignment="1">
      <alignment horizontal="center" vertical="center" wrapText="1"/>
    </xf>
    <xf numFmtId="0" fontId="19" fillId="6" borderId="17"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9" fillId="6" borderId="18"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3" fillId="7" borderId="24" xfId="0" applyFont="1" applyFill="1" applyBorder="1" applyAlignment="1">
      <alignment horizontal="center" vertical="center" wrapText="1"/>
    </xf>
    <xf numFmtId="0" fontId="13" fillId="7" borderId="25" xfId="0" applyFont="1" applyFill="1" applyBorder="1" applyAlignment="1">
      <alignment horizontal="center" vertical="center" wrapText="1"/>
    </xf>
    <xf numFmtId="0" fontId="13" fillId="7" borderId="26" xfId="0" applyFont="1" applyFill="1" applyBorder="1" applyAlignment="1">
      <alignment horizontal="center" vertical="center" wrapText="1"/>
    </xf>
    <xf numFmtId="0" fontId="13" fillId="7" borderId="22"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7" borderId="27"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2"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23" fillId="2" borderId="0" xfId="0" applyFont="1" applyFill="1" applyAlignment="1">
      <alignment horizontal="left" vertical="top" wrapText="1"/>
    </xf>
    <xf numFmtId="0" fontId="23" fillId="2" borderId="0" xfId="0" applyFont="1" applyFill="1" applyAlignment="1">
      <alignment horizontal="center" vertical="top" wrapText="1"/>
    </xf>
    <xf numFmtId="0" fontId="23" fillId="2" borderId="3"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7" borderId="3" xfId="0" applyFont="1" applyFill="1" applyBorder="1" applyAlignment="1">
      <alignment horizontal="center" vertical="center" wrapText="1"/>
    </xf>
    <xf numFmtId="166" fontId="24" fillId="2" borderId="4" xfId="0" applyNumberFormat="1"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1"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6" fillId="2" borderId="2" xfId="0" applyFont="1" applyFill="1" applyBorder="1" applyAlignment="1">
      <alignment horizontal="left" vertical="top" wrapText="1"/>
    </xf>
    <xf numFmtId="0" fontId="23" fillId="2" borderId="2" xfId="0" applyFont="1" applyFill="1" applyBorder="1" applyAlignment="1">
      <alignment horizontal="left" vertical="top" wrapText="1"/>
    </xf>
    <xf numFmtId="0" fontId="12" fillId="2" borderId="2" xfId="0" applyFont="1" applyFill="1" applyBorder="1" applyAlignment="1">
      <alignment vertical="top" wrapText="1"/>
    </xf>
    <xf numFmtId="0" fontId="23" fillId="2" borderId="2" xfId="0" applyFont="1" applyFill="1" applyBorder="1" applyAlignment="1">
      <alignment vertical="top" wrapText="1"/>
    </xf>
    <xf numFmtId="0" fontId="12" fillId="2" borderId="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0" xfId="0" applyFont="1" applyFill="1" applyAlignment="1">
      <alignment vertical="top" wrapText="1"/>
    </xf>
    <xf numFmtId="0" fontId="27" fillId="2" borderId="3"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23"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23"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8" fillId="2" borderId="3" xfId="0" applyFont="1" applyFill="1" applyBorder="1" applyAlignment="1">
      <alignment horizontal="center" vertical="center" wrapText="1"/>
    </xf>
    <xf numFmtId="164" fontId="28" fillId="2" borderId="3"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21" fillId="2" borderId="3" xfId="0" applyFont="1" applyFill="1" applyBorder="1" applyAlignment="1">
      <alignment horizontal="center" vertical="center" wrapText="1"/>
    </xf>
    <xf numFmtId="165" fontId="32" fillId="2" borderId="4" xfId="0" applyNumberFormat="1" applyFont="1" applyFill="1" applyBorder="1" applyAlignment="1">
      <alignment horizontal="center" vertical="center" wrapText="1"/>
    </xf>
    <xf numFmtId="0" fontId="21" fillId="6" borderId="3" xfId="0" applyFont="1" applyFill="1" applyBorder="1" applyAlignment="1">
      <alignment horizontal="center" vertical="center" textRotation="90" wrapText="1"/>
    </xf>
    <xf numFmtId="0" fontId="21" fillId="7" borderId="3" xfId="0" applyFont="1" applyFill="1" applyBorder="1" applyAlignment="1">
      <alignment horizontal="center" vertical="center" textRotation="90" wrapText="1"/>
    </xf>
    <xf numFmtId="17" fontId="21" fillId="6" borderId="3" xfId="0" applyNumberFormat="1" applyFont="1" applyFill="1" applyBorder="1" applyAlignment="1">
      <alignment horizontal="center" vertical="center" textRotation="90" wrapText="1"/>
    </xf>
    <xf numFmtId="164" fontId="28" fillId="2" borderId="3" xfId="0" applyNumberFormat="1" applyFont="1" applyFill="1" applyBorder="1" applyAlignment="1">
      <alignment horizontal="center" vertical="center" wrapText="1"/>
    </xf>
    <xf numFmtId="164" fontId="22" fillId="2" borderId="3" xfId="0" applyNumberFormat="1" applyFont="1" applyFill="1" applyBorder="1" applyAlignment="1">
      <alignment horizontal="center" vertical="center" wrapText="1"/>
    </xf>
    <xf numFmtId="0" fontId="33" fillId="2" borderId="3"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23"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1" fillId="6" borderId="4" xfId="0" applyFont="1" applyFill="1" applyBorder="1" applyAlignment="1">
      <alignment horizontal="center" vertical="center" wrapText="1"/>
    </xf>
  </cellXfs>
  <cellStyles count="2">
    <cellStyle name="Incorrecto" xfId="1" builtinId="27"/>
    <cellStyle name="Normal" xfId="0" builtinId="0"/>
  </cellStyles>
  <dxfs count="3">
    <dxf>
      <font>
        <b val="0"/>
        <i val="0"/>
        <strike val="0"/>
        <condense val="0"/>
        <extend val="0"/>
        <outline val="0"/>
        <shadow val="0"/>
        <u val="none"/>
        <vertAlign val="baseline"/>
        <sz val="12"/>
        <color rgb="FF0A0A0A"/>
        <name val="Arial"/>
        <scheme val="none"/>
      </font>
      <alignment horizontal="general" vertical="top" textRotation="0" wrapText="1" indent="0" justifyLastLine="0" shrinkToFit="0" readingOrder="0"/>
    </dxf>
    <dxf>
      <font>
        <b/>
        <i val="0"/>
        <strike val="0"/>
        <condense val="0"/>
        <extend val="0"/>
        <outline val="0"/>
        <shadow val="0"/>
        <u val="none"/>
        <vertAlign val="baseline"/>
        <sz val="12"/>
        <color rgb="FF0A0A0A"/>
        <name val="Arial"/>
        <scheme val="none"/>
      </font>
      <alignment horizontal="general" vertical="top" textRotation="0" wrapText="1" indent="1" justifyLastLine="0" shrinkToFit="0" readingOrder="0"/>
    </dxf>
    <dxf>
      <font>
        <b/>
        <i val="0"/>
        <strike val="0"/>
        <condense val="0"/>
        <extend val="0"/>
        <outline val="0"/>
        <shadow val="0"/>
        <u val="none"/>
        <vertAlign val="baseline"/>
        <sz val="12"/>
        <color rgb="FF000000"/>
        <name val="Arial"/>
        <scheme val="none"/>
      </font>
      <alignment horizontal="center" vertical="top" textRotation="0" wrapText="1" indent="0" justifyLastLine="0" shrinkToFit="0" readingOrder="0"/>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EJE 3'!A1"/><Relationship Id="rId2" Type="http://schemas.openxmlformats.org/officeDocument/2006/relationships/hyperlink" Target="#'EJE 2'!A1"/><Relationship Id="rId1" Type="http://schemas.openxmlformats.org/officeDocument/2006/relationships/hyperlink" Target="#'EJE 1'!A1"/><Relationship Id="rId5" Type="http://schemas.openxmlformats.org/officeDocument/2006/relationships/hyperlink" Target="#'EJE 5'!A1"/><Relationship Id="rId4" Type="http://schemas.openxmlformats.org/officeDocument/2006/relationships/hyperlink" Target="#'EJE 4'!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27216</xdr:colOff>
      <xdr:row>0</xdr:row>
      <xdr:rowOff>272143</xdr:rowOff>
    </xdr:from>
    <xdr:to>
      <xdr:col>0</xdr:col>
      <xdr:colOff>3292930</xdr:colOff>
      <xdr:row>19</xdr:row>
      <xdr:rowOff>108857</xdr:rowOff>
    </xdr:to>
    <xdr:grpSp>
      <xdr:nvGrpSpPr>
        <xdr:cNvPr id="19" name="Grupo 18">
          <a:extLst>
            <a:ext uri="{FF2B5EF4-FFF2-40B4-BE49-F238E27FC236}">
              <a16:creationId xmlns:a16="http://schemas.microsoft.com/office/drawing/2014/main" id="{00000000-0008-0000-0000-000013000000}"/>
            </a:ext>
          </a:extLst>
        </xdr:cNvPr>
        <xdr:cNvGrpSpPr/>
      </xdr:nvGrpSpPr>
      <xdr:grpSpPr>
        <a:xfrm>
          <a:off x="27216" y="272143"/>
          <a:ext cx="3265714" cy="10155464"/>
          <a:chOff x="27216" y="272143"/>
          <a:chExt cx="3265714" cy="8681357"/>
        </a:xfrm>
      </xdr:grpSpPr>
      <xdr:grpSp>
        <xdr:nvGrpSpPr>
          <xdr:cNvPr id="17" name="Grupo 16">
            <a:extLst>
              <a:ext uri="{FF2B5EF4-FFF2-40B4-BE49-F238E27FC236}">
                <a16:creationId xmlns:a16="http://schemas.microsoft.com/office/drawing/2014/main" id="{00000000-0008-0000-0000-000011000000}"/>
              </a:ext>
            </a:extLst>
          </xdr:cNvPr>
          <xdr:cNvGrpSpPr/>
        </xdr:nvGrpSpPr>
        <xdr:grpSpPr>
          <a:xfrm>
            <a:off x="27216" y="272143"/>
            <a:ext cx="3265714" cy="8681357"/>
            <a:chOff x="141787" y="-934411"/>
            <a:chExt cx="2686086" cy="8974854"/>
          </a:xfrm>
        </xdr:grpSpPr>
        <xdr:sp macro="" textlink="">
          <xdr:nvSpPr>
            <xdr:cNvPr id="2" name="Rectángulo redondeado 1">
              <a:extLst>
                <a:ext uri="{FF2B5EF4-FFF2-40B4-BE49-F238E27FC236}">
                  <a16:creationId xmlns:a16="http://schemas.microsoft.com/office/drawing/2014/main" id="{00000000-0008-0000-0000-000002000000}"/>
                </a:ext>
              </a:extLst>
            </xdr:cNvPr>
            <xdr:cNvSpPr/>
          </xdr:nvSpPr>
          <xdr:spPr>
            <a:xfrm>
              <a:off x="141787" y="-934411"/>
              <a:ext cx="2686086" cy="8974854"/>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3" name="Flecha derecha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449036" y="421821"/>
              <a:ext cx="2204357" cy="1170215"/>
            </a:xfrm>
            <a:prstGeom prst="righ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CO" sz="1400"/>
                <a:t>1. Fortalecimiento institucional: </a:t>
              </a:r>
            </a:p>
          </xdr:txBody>
        </xdr:sp>
        <xdr:sp macro="" textlink="">
          <xdr:nvSpPr>
            <xdr:cNvPr id="4" name="Flecha derecha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492579" y="1812470"/>
              <a:ext cx="2204357" cy="1170215"/>
            </a:xfrm>
            <a:prstGeom prst="rightArrow">
              <a:avLst/>
            </a:prstGeom>
            <a:solidFill>
              <a:schemeClr val="accent5">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CO" sz="1400"/>
                <a:t>2. Empoderamiento de la ciudadanía</a:t>
              </a:r>
            </a:p>
          </xdr:txBody>
        </xdr:sp>
        <xdr:sp macro="" textlink="">
          <xdr:nvSpPr>
            <xdr:cNvPr id="5" name="Flecha derecha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22514" y="3380014"/>
              <a:ext cx="2204357" cy="1170215"/>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es-CO" sz="1400"/>
                <a:t>3. Impulso a la cultura de la salud </a:t>
              </a:r>
            </a:p>
          </xdr:txBody>
        </xdr:sp>
        <xdr:sp macro="" textlink="">
          <xdr:nvSpPr>
            <xdr:cNvPr id="6" name="Flecha derecha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484415" y="4825092"/>
              <a:ext cx="2204357" cy="1170215"/>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s-CO" sz="1400"/>
                <a:t>4. Control social</a:t>
              </a:r>
            </a:p>
          </xdr:txBody>
        </xdr:sp>
        <xdr:sp macro="" textlink="">
          <xdr:nvSpPr>
            <xdr:cNvPr id="7" name="Flecha derecha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91885" y="6324599"/>
              <a:ext cx="2204357" cy="1499508"/>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es-CO" sz="1400"/>
                <a:t>5. Gestión con participación en la decisión: Define</a:t>
              </a:r>
            </a:p>
          </xdr:txBody>
        </xdr:sp>
      </xdr:grpSp>
      <xdr:sp macro="" textlink="">
        <xdr:nvSpPr>
          <xdr:cNvPr id="18" name="Elipse 17">
            <a:extLst>
              <a:ext uri="{FF2B5EF4-FFF2-40B4-BE49-F238E27FC236}">
                <a16:creationId xmlns:a16="http://schemas.microsoft.com/office/drawing/2014/main" id="{00000000-0008-0000-0000-000012000000}"/>
              </a:ext>
            </a:extLst>
          </xdr:cNvPr>
          <xdr:cNvSpPr/>
        </xdr:nvSpPr>
        <xdr:spPr>
          <a:xfrm>
            <a:off x="517071" y="489856"/>
            <a:ext cx="2476500" cy="1061357"/>
          </a:xfrm>
          <a:prstGeom prst="ellipse">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ctr"/>
            <a:r>
              <a:rPr lang="es-CO" sz="1400" b="0" cap="none" spc="0">
                <a:ln w="0"/>
                <a:solidFill>
                  <a:schemeClr val="tx1"/>
                </a:solidFill>
                <a:effectLst>
                  <a:outerShdw blurRad="38100" dist="19050" dir="2700000" algn="tl" rotWithShape="0">
                    <a:schemeClr val="dk1">
                      <a:alpha val="40000"/>
                    </a:schemeClr>
                  </a:outerShdw>
                </a:effectLst>
              </a:rPr>
              <a:t>EJES DE LA POLITICA PARTICIPACION SOCIAL DE</a:t>
            </a:r>
            <a:r>
              <a:rPr lang="es-CO" sz="1400" b="0" cap="none" spc="0" baseline="0">
                <a:ln w="0"/>
                <a:solidFill>
                  <a:schemeClr val="tx1"/>
                </a:solidFill>
                <a:effectLst>
                  <a:outerShdw blurRad="38100" dist="19050" dir="2700000" algn="tl" rotWithShape="0">
                    <a:schemeClr val="dk1">
                      <a:alpha val="40000"/>
                    </a:schemeClr>
                  </a:outerShdw>
                </a:effectLst>
              </a:rPr>
              <a:t> SALUD </a:t>
            </a:r>
            <a:endParaRPr lang="es-CO" sz="14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444500</xdr:colOff>
      <xdr:row>0</xdr:row>
      <xdr:rowOff>0</xdr:rowOff>
    </xdr:from>
    <xdr:to>
      <xdr:col>0</xdr:col>
      <xdr:colOff>1976437</xdr:colOff>
      <xdr:row>0</xdr:row>
      <xdr:rowOff>2062275</xdr:rowOff>
    </xdr:to>
    <xdr:pic>
      <xdr:nvPicPr>
        <xdr:cNvPr id="2" name="Imagen 1">
          <a:extLst>
            <a:ext uri="{FF2B5EF4-FFF2-40B4-BE49-F238E27FC236}">
              <a16:creationId xmlns:a16="http://schemas.microsoft.com/office/drawing/2014/main" id="{2C3532DF-F6CD-46B5-92EF-9962669AEE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816"/>
        <a:stretch>
          <a:fillRect/>
        </a:stretch>
      </xdr:blipFill>
      <xdr:spPr bwMode="auto">
        <a:xfrm>
          <a:off x="444500" y="0"/>
          <a:ext cx="1531937" cy="206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444500</xdr:colOff>
      <xdr:row>0</xdr:row>
      <xdr:rowOff>0</xdr:rowOff>
    </xdr:from>
    <xdr:to>
      <xdr:col>0</xdr:col>
      <xdr:colOff>1691823</xdr:colOff>
      <xdr:row>1</xdr:row>
      <xdr:rowOff>555624</xdr:rowOff>
    </xdr:to>
    <xdr:pic>
      <xdr:nvPicPr>
        <xdr:cNvPr id="2" name="Imagen 1">
          <a:extLst>
            <a:ext uri="{FF2B5EF4-FFF2-40B4-BE49-F238E27FC236}">
              <a16:creationId xmlns:a16="http://schemas.microsoft.com/office/drawing/2014/main" id="{568282FE-A1DF-4968-A04C-B3FEF04980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816"/>
        <a:stretch>
          <a:fillRect/>
        </a:stretch>
      </xdr:blipFill>
      <xdr:spPr bwMode="auto">
        <a:xfrm>
          <a:off x="444500" y="0"/>
          <a:ext cx="1247323" cy="1193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444500</xdr:colOff>
      <xdr:row>0</xdr:row>
      <xdr:rowOff>0</xdr:rowOff>
    </xdr:from>
    <xdr:to>
      <xdr:col>0</xdr:col>
      <xdr:colOff>1691823</xdr:colOff>
      <xdr:row>1</xdr:row>
      <xdr:rowOff>555624</xdr:rowOff>
    </xdr:to>
    <xdr:pic>
      <xdr:nvPicPr>
        <xdr:cNvPr id="2" name="Imagen 1">
          <a:extLst>
            <a:ext uri="{FF2B5EF4-FFF2-40B4-BE49-F238E27FC236}">
              <a16:creationId xmlns:a16="http://schemas.microsoft.com/office/drawing/2014/main" id="{4DAB261E-63DC-4B09-92BE-D8C440AC6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816"/>
        <a:stretch>
          <a:fillRect/>
        </a:stretch>
      </xdr:blipFill>
      <xdr:spPr bwMode="auto">
        <a:xfrm>
          <a:off x="444500" y="0"/>
          <a:ext cx="1247323" cy="1193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444500</xdr:colOff>
      <xdr:row>0</xdr:row>
      <xdr:rowOff>0</xdr:rowOff>
    </xdr:from>
    <xdr:to>
      <xdr:col>0</xdr:col>
      <xdr:colOff>1691823</xdr:colOff>
      <xdr:row>1</xdr:row>
      <xdr:rowOff>555624</xdr:rowOff>
    </xdr:to>
    <xdr:pic>
      <xdr:nvPicPr>
        <xdr:cNvPr id="2" name="Imagen 1">
          <a:extLst>
            <a:ext uri="{FF2B5EF4-FFF2-40B4-BE49-F238E27FC236}">
              <a16:creationId xmlns:a16="http://schemas.microsoft.com/office/drawing/2014/main" id="{2C399583-2F65-4C63-AAD6-E2504CFA8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816"/>
        <a:stretch>
          <a:fillRect/>
        </a:stretch>
      </xdr:blipFill>
      <xdr:spPr bwMode="auto">
        <a:xfrm>
          <a:off x="444500" y="0"/>
          <a:ext cx="1247323" cy="1193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444500</xdr:colOff>
      <xdr:row>0</xdr:row>
      <xdr:rowOff>0</xdr:rowOff>
    </xdr:from>
    <xdr:to>
      <xdr:col>0</xdr:col>
      <xdr:colOff>1691823</xdr:colOff>
      <xdr:row>1</xdr:row>
      <xdr:rowOff>555624</xdr:rowOff>
    </xdr:to>
    <xdr:pic>
      <xdr:nvPicPr>
        <xdr:cNvPr id="2" name="Imagen 1">
          <a:extLst>
            <a:ext uri="{FF2B5EF4-FFF2-40B4-BE49-F238E27FC236}">
              <a16:creationId xmlns:a16="http://schemas.microsoft.com/office/drawing/2014/main" id="{70F5825D-ACA6-4E51-B104-6524290675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816"/>
        <a:stretch>
          <a:fillRect/>
        </a:stretch>
      </xdr:blipFill>
      <xdr:spPr bwMode="auto">
        <a:xfrm>
          <a:off x="444500" y="0"/>
          <a:ext cx="1247323" cy="1190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444500</xdr:colOff>
      <xdr:row>0</xdr:row>
      <xdr:rowOff>0</xdr:rowOff>
    </xdr:from>
    <xdr:to>
      <xdr:col>0</xdr:col>
      <xdr:colOff>1691823</xdr:colOff>
      <xdr:row>1</xdr:row>
      <xdr:rowOff>555624</xdr:rowOff>
    </xdr:to>
    <xdr:pic>
      <xdr:nvPicPr>
        <xdr:cNvPr id="3" name="Imagen 2">
          <a:extLst>
            <a:ext uri="{FF2B5EF4-FFF2-40B4-BE49-F238E27FC236}">
              <a16:creationId xmlns:a16="http://schemas.microsoft.com/office/drawing/2014/main" id="{E9A35E60-E56E-4647-970E-7B22465F6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816"/>
        <a:stretch>
          <a:fillRect/>
        </a:stretch>
      </xdr:blipFill>
      <xdr:spPr bwMode="auto">
        <a:xfrm>
          <a:off x="444500" y="0"/>
          <a:ext cx="1247323" cy="1193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17:C30" totalsRowShown="0" headerRowDxfId="2">
  <autoFilter ref="B17:C30" xr:uid="{00000000-0009-0000-0100-000001000000}"/>
  <tableColumns count="2">
    <tableColumn id="1" xr3:uid="{00000000-0010-0000-0000-000001000000}" name="Columna" dataDxfId="1"/>
    <tableColumn id="2" xr3:uid="{00000000-0010-0000-0000-000002000000}" name="Descripción Detallada"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R37"/>
  <sheetViews>
    <sheetView tabSelected="1" view="pageBreakPreview" topLeftCell="A18" zoomScale="60" zoomScaleNormal="70" workbookViewId="0">
      <selection activeCell="B32" sqref="B32:C32"/>
    </sheetView>
  </sheetViews>
  <sheetFormatPr baseColWidth="10" defaultColWidth="11.42578125" defaultRowHeight="15" x14ac:dyDescent="0.25"/>
  <cols>
    <col min="1" max="1" width="50.7109375" style="3" customWidth="1"/>
    <col min="2" max="2" width="51.42578125" style="3" customWidth="1"/>
    <col min="3" max="3" width="75.85546875" style="3" customWidth="1"/>
    <col min="4" max="14" width="26.140625" style="3" customWidth="1"/>
    <col min="15" max="16384" width="11.42578125" style="3"/>
  </cols>
  <sheetData>
    <row r="1" spans="2:11" ht="84" customHeight="1" x14ac:dyDescent="0.25">
      <c r="B1" s="84" t="s">
        <v>0</v>
      </c>
      <c r="C1" s="84"/>
      <c r="D1" s="74"/>
      <c r="E1" s="74"/>
      <c r="F1" s="74"/>
      <c r="G1" s="74"/>
      <c r="H1" s="74"/>
      <c r="I1" s="74"/>
      <c r="J1" s="75"/>
      <c r="K1" s="75"/>
    </row>
    <row r="2" spans="2:11" ht="23.25" customHeight="1" x14ac:dyDescent="0.25">
      <c r="B2" s="85" t="s">
        <v>1</v>
      </c>
      <c r="C2" s="85"/>
      <c r="D2" s="76"/>
      <c r="E2" s="76"/>
      <c r="F2" s="76"/>
      <c r="G2" s="76"/>
      <c r="H2" s="76"/>
      <c r="I2" s="76"/>
      <c r="J2" s="75"/>
      <c r="K2" s="75"/>
    </row>
    <row r="3" spans="2:11" ht="180" customHeight="1" x14ac:dyDescent="0.25">
      <c r="B3" s="86" t="s">
        <v>2</v>
      </c>
      <c r="C3" s="86"/>
      <c r="D3" s="4"/>
      <c r="E3" s="4"/>
      <c r="F3" s="4"/>
      <c r="G3" s="4"/>
      <c r="H3" s="4"/>
      <c r="I3" s="4"/>
      <c r="J3" s="75"/>
      <c r="K3" s="75"/>
    </row>
    <row r="4" spans="2:11" ht="15.75" x14ac:dyDescent="0.25">
      <c r="B4" s="83" t="s">
        <v>3</v>
      </c>
      <c r="C4" s="83"/>
      <c r="D4" s="5"/>
      <c r="E4" s="5"/>
      <c r="F4" s="5"/>
      <c r="G4" s="5"/>
      <c r="H4" s="5"/>
      <c r="I4" s="5"/>
      <c r="J4" s="75"/>
      <c r="K4" s="75"/>
    </row>
    <row r="5" spans="2:11" ht="35.25" customHeight="1" x14ac:dyDescent="0.25">
      <c r="B5" s="82" t="s">
        <v>4</v>
      </c>
      <c r="C5" s="82"/>
      <c r="D5" s="4"/>
      <c r="E5" s="4"/>
      <c r="F5" s="4"/>
      <c r="G5" s="4"/>
      <c r="H5" s="4"/>
      <c r="I5" s="4"/>
      <c r="J5" s="77"/>
      <c r="K5" s="77"/>
    </row>
    <row r="6" spans="2:11" ht="66.75" customHeight="1" x14ac:dyDescent="0.25">
      <c r="B6" s="82" t="s">
        <v>5</v>
      </c>
      <c r="C6" s="82"/>
      <c r="D6" s="4"/>
      <c r="E6" s="4"/>
      <c r="F6" s="4"/>
      <c r="G6" s="4"/>
      <c r="H6" s="4"/>
      <c r="I6" s="4"/>
      <c r="J6" s="75"/>
      <c r="K6" s="75"/>
    </row>
    <row r="7" spans="2:11" ht="42.75" customHeight="1" x14ac:dyDescent="0.25">
      <c r="B7" s="82" t="s">
        <v>6</v>
      </c>
      <c r="C7" s="82"/>
      <c r="D7" s="4"/>
      <c r="E7" s="4"/>
      <c r="F7" s="4"/>
      <c r="G7" s="4"/>
      <c r="H7" s="4"/>
      <c r="I7" s="4"/>
      <c r="J7" s="75"/>
      <c r="K7" s="75"/>
    </row>
    <row r="8" spans="2:11" ht="15.75" x14ac:dyDescent="0.25">
      <c r="B8" s="83" t="s">
        <v>7</v>
      </c>
      <c r="C8" s="83"/>
      <c r="D8" s="4"/>
      <c r="E8" s="4"/>
      <c r="F8" s="4"/>
      <c r="G8" s="4"/>
      <c r="H8" s="4"/>
      <c r="I8" s="4"/>
      <c r="J8" s="75"/>
      <c r="K8" s="75"/>
    </row>
    <row r="9" spans="2:11" ht="31.5" customHeight="1" x14ac:dyDescent="0.25">
      <c r="B9" s="82" t="s">
        <v>8</v>
      </c>
      <c r="C9" s="82"/>
      <c r="D9" s="4"/>
      <c r="E9" s="4"/>
      <c r="F9" s="4"/>
      <c r="G9" s="4"/>
      <c r="H9" s="4"/>
      <c r="I9" s="4"/>
      <c r="J9" s="75"/>
      <c r="K9" s="75"/>
    </row>
    <row r="10" spans="2:11" ht="31.5" customHeight="1" x14ac:dyDescent="0.25">
      <c r="B10" s="82" t="s">
        <v>9</v>
      </c>
      <c r="C10" s="82"/>
      <c r="D10" s="6"/>
      <c r="E10" s="6"/>
      <c r="F10" s="6"/>
      <c r="G10" s="6"/>
      <c r="H10" s="6"/>
      <c r="I10" s="6"/>
      <c r="J10" s="75"/>
      <c r="K10" s="75"/>
    </row>
    <row r="11" spans="2:11" ht="31.5" customHeight="1" x14ac:dyDescent="0.25">
      <c r="B11" s="82" t="s">
        <v>10</v>
      </c>
      <c r="C11" s="82"/>
      <c r="D11" s="6"/>
      <c r="E11" s="6"/>
      <c r="F11" s="6"/>
      <c r="G11" s="6"/>
      <c r="H11" s="6"/>
      <c r="I11" s="6"/>
      <c r="J11" s="75"/>
      <c r="K11" s="75"/>
    </row>
    <row r="12" spans="2:11" ht="31.5" customHeight="1" x14ac:dyDescent="0.25">
      <c r="B12" s="82" t="s">
        <v>11</v>
      </c>
      <c r="C12" s="82"/>
      <c r="D12" s="6"/>
      <c r="E12" s="6"/>
      <c r="F12" s="6"/>
      <c r="G12" s="6"/>
      <c r="H12" s="6"/>
      <c r="I12" s="6"/>
      <c r="J12" s="75"/>
      <c r="K12" s="75"/>
    </row>
    <row r="13" spans="2:11" ht="31.5" customHeight="1" x14ac:dyDescent="0.25">
      <c r="B13" s="82" t="s">
        <v>12</v>
      </c>
      <c r="C13" s="82"/>
      <c r="D13" s="6"/>
      <c r="E13" s="6"/>
      <c r="F13" s="6"/>
      <c r="G13" s="6"/>
      <c r="H13" s="6"/>
      <c r="I13" s="6"/>
      <c r="J13" s="75"/>
      <c r="K13" s="75"/>
    </row>
    <row r="14" spans="2:11" ht="44.25" customHeight="1" x14ac:dyDescent="0.25">
      <c r="B14" s="82" t="s">
        <v>13</v>
      </c>
      <c r="C14" s="82"/>
      <c r="D14" s="6"/>
      <c r="E14" s="6"/>
      <c r="F14" s="6"/>
      <c r="G14" s="6"/>
      <c r="H14" s="6"/>
      <c r="I14" s="6"/>
      <c r="J14" s="75"/>
      <c r="K14" s="75"/>
    </row>
    <row r="15" spans="2:11" ht="15.75" x14ac:dyDescent="0.25">
      <c r="B15" s="83" t="s">
        <v>14</v>
      </c>
      <c r="C15" s="83"/>
      <c r="D15" s="7"/>
      <c r="E15" s="7"/>
      <c r="F15" s="7"/>
      <c r="G15" s="7"/>
      <c r="H15" s="7"/>
      <c r="I15" s="7"/>
      <c r="J15" s="75"/>
      <c r="K15" s="75"/>
    </row>
    <row r="16" spans="2:11" ht="26.25" customHeight="1" x14ac:dyDescent="0.25">
      <c r="B16" s="87" t="s">
        <v>15</v>
      </c>
      <c r="C16" s="87"/>
      <c r="D16" s="7"/>
      <c r="E16" s="7"/>
      <c r="F16" s="7"/>
      <c r="G16" s="7"/>
      <c r="H16" s="7"/>
      <c r="I16" s="7"/>
      <c r="J16" s="75"/>
      <c r="K16" s="75"/>
    </row>
    <row r="17" spans="1:18" ht="15.75" x14ac:dyDescent="0.25">
      <c r="A17" s="75"/>
      <c r="B17" s="8" t="s">
        <v>16</v>
      </c>
      <c r="C17" s="8" t="s">
        <v>17</v>
      </c>
      <c r="D17" s="75"/>
      <c r="E17" s="75"/>
      <c r="F17" s="75"/>
      <c r="G17" s="75"/>
      <c r="H17" s="75"/>
      <c r="I17" s="75"/>
      <c r="J17" s="75"/>
      <c r="K17" s="75"/>
      <c r="L17" s="75"/>
      <c r="M17" s="75"/>
      <c r="N17" s="75"/>
      <c r="O17" s="75"/>
      <c r="P17" s="75"/>
      <c r="Q17" s="75"/>
      <c r="R17" s="75"/>
    </row>
    <row r="18" spans="1:18" ht="45" x14ac:dyDescent="0.25">
      <c r="A18" s="75"/>
      <c r="B18" s="1" t="s">
        <v>18</v>
      </c>
      <c r="C18" s="2" t="s">
        <v>19</v>
      </c>
      <c r="D18" s="75"/>
      <c r="E18" s="75"/>
      <c r="F18" s="75"/>
      <c r="G18" s="75"/>
      <c r="H18" s="75"/>
      <c r="I18" s="75"/>
      <c r="J18" s="75"/>
      <c r="K18" s="75"/>
      <c r="L18" s="75"/>
      <c r="M18" s="75"/>
      <c r="N18" s="75"/>
      <c r="O18" s="75"/>
      <c r="P18" s="75"/>
      <c r="Q18" s="75"/>
      <c r="R18" s="75"/>
    </row>
    <row r="19" spans="1:18" ht="45" x14ac:dyDescent="0.25">
      <c r="A19" s="75"/>
      <c r="B19" s="1" t="s">
        <v>20</v>
      </c>
      <c r="C19" s="2" t="s">
        <v>21</v>
      </c>
      <c r="D19" s="75"/>
      <c r="E19" s="75"/>
      <c r="F19" s="75"/>
      <c r="G19" s="75"/>
      <c r="H19" s="75"/>
      <c r="I19" s="75"/>
      <c r="J19" s="75"/>
      <c r="K19" s="75"/>
      <c r="L19" s="75"/>
      <c r="M19" s="75"/>
      <c r="N19" s="75"/>
      <c r="O19" s="75"/>
      <c r="P19" s="75"/>
      <c r="Q19" s="75"/>
      <c r="R19" s="75"/>
    </row>
    <row r="20" spans="1:18" ht="45" x14ac:dyDescent="0.25">
      <c r="A20" s="75"/>
      <c r="B20" s="1" t="s">
        <v>22</v>
      </c>
      <c r="C20" s="2" t="s">
        <v>23</v>
      </c>
      <c r="D20" s="75"/>
      <c r="E20" s="75"/>
      <c r="F20" s="75"/>
      <c r="G20" s="75"/>
      <c r="H20" s="75"/>
      <c r="I20" s="75"/>
      <c r="J20" s="75"/>
      <c r="K20" s="75"/>
      <c r="L20" s="75"/>
      <c r="M20" s="75"/>
      <c r="N20" s="75"/>
      <c r="O20" s="75"/>
      <c r="P20" s="75"/>
      <c r="Q20" s="75"/>
      <c r="R20" s="75"/>
    </row>
    <row r="21" spans="1:18" ht="30" x14ac:dyDescent="0.25">
      <c r="A21" s="75"/>
      <c r="B21" s="1" t="s">
        <v>24</v>
      </c>
      <c r="C21" s="2" t="s">
        <v>25</v>
      </c>
      <c r="D21" s="75"/>
      <c r="E21" s="75"/>
      <c r="F21" s="75"/>
      <c r="G21" s="75"/>
      <c r="H21" s="75"/>
      <c r="I21" s="75"/>
      <c r="J21" s="75"/>
      <c r="K21" s="75"/>
      <c r="L21" s="75"/>
      <c r="M21" s="75"/>
      <c r="N21" s="75"/>
      <c r="O21" s="75"/>
      <c r="P21" s="75"/>
      <c r="Q21" s="75"/>
      <c r="R21" s="75"/>
    </row>
    <row r="22" spans="1:18" ht="45" x14ac:dyDescent="0.25">
      <c r="A22" s="75"/>
      <c r="B22" s="1" t="s">
        <v>26</v>
      </c>
      <c r="C22" s="2" t="s">
        <v>27</v>
      </c>
      <c r="D22" s="75"/>
      <c r="E22" s="75"/>
      <c r="F22" s="75"/>
      <c r="G22" s="75"/>
      <c r="H22" s="75"/>
      <c r="I22" s="75"/>
      <c r="J22" s="75"/>
      <c r="K22" s="75"/>
      <c r="L22" s="75"/>
      <c r="M22" s="75"/>
      <c r="N22" s="75"/>
      <c r="O22" s="75"/>
      <c r="P22" s="75"/>
      <c r="Q22" s="75"/>
      <c r="R22" s="75"/>
    </row>
    <row r="23" spans="1:18" ht="50.25" customHeight="1" x14ac:dyDescent="0.25">
      <c r="A23" s="75"/>
      <c r="B23" s="1" t="s">
        <v>28</v>
      </c>
      <c r="C23" s="2" t="s">
        <v>29</v>
      </c>
      <c r="D23" s="75"/>
      <c r="E23" s="75"/>
      <c r="F23" s="75"/>
      <c r="G23" s="75"/>
      <c r="H23" s="75"/>
      <c r="I23" s="75"/>
      <c r="J23" s="75"/>
      <c r="K23" s="75"/>
      <c r="L23" s="75"/>
      <c r="M23" s="75"/>
      <c r="N23" s="75"/>
      <c r="O23" s="75"/>
      <c r="P23" s="75"/>
      <c r="Q23" s="75"/>
      <c r="R23" s="75"/>
    </row>
    <row r="24" spans="1:18" ht="31.5" x14ac:dyDescent="0.25">
      <c r="A24" s="75"/>
      <c r="B24" s="1" t="s">
        <v>30</v>
      </c>
      <c r="C24" s="2" t="s">
        <v>31</v>
      </c>
      <c r="D24" s="75"/>
      <c r="E24" s="75"/>
      <c r="F24" s="75"/>
      <c r="G24" s="75"/>
      <c r="H24" s="75"/>
      <c r="I24" s="75"/>
      <c r="J24" s="75"/>
      <c r="K24" s="75"/>
      <c r="L24" s="75"/>
      <c r="M24" s="75"/>
      <c r="N24" s="75"/>
      <c r="O24" s="75"/>
      <c r="P24" s="75"/>
      <c r="Q24" s="75"/>
      <c r="R24" s="75"/>
    </row>
    <row r="25" spans="1:18" ht="31.5" x14ac:dyDescent="0.25">
      <c r="A25" s="75"/>
      <c r="B25" s="1" t="s">
        <v>32</v>
      </c>
      <c r="C25" s="2" t="s">
        <v>33</v>
      </c>
      <c r="D25" s="75"/>
      <c r="E25" s="75"/>
      <c r="F25" s="75"/>
      <c r="G25" s="75"/>
      <c r="H25" s="75"/>
      <c r="I25" s="75"/>
      <c r="J25" s="75"/>
      <c r="K25" s="75"/>
      <c r="L25" s="75"/>
      <c r="M25" s="75"/>
      <c r="N25" s="75"/>
      <c r="O25" s="75"/>
      <c r="P25" s="75"/>
      <c r="Q25" s="75"/>
      <c r="R25" s="75"/>
    </row>
    <row r="26" spans="1:18" ht="30" x14ac:dyDescent="0.25">
      <c r="A26" s="75"/>
      <c r="B26" s="1" t="s">
        <v>34</v>
      </c>
      <c r="C26" s="2" t="s">
        <v>35</v>
      </c>
      <c r="D26" s="75"/>
      <c r="E26" s="75"/>
      <c r="F26" s="75"/>
      <c r="G26" s="75"/>
      <c r="H26" s="75"/>
      <c r="I26" s="75"/>
      <c r="J26" s="75"/>
      <c r="K26" s="75"/>
      <c r="L26" s="75"/>
      <c r="M26" s="75"/>
      <c r="N26" s="75"/>
      <c r="O26" s="75"/>
      <c r="P26" s="75"/>
      <c r="Q26" s="75"/>
      <c r="R26" s="75"/>
    </row>
    <row r="27" spans="1:18" ht="45" x14ac:dyDescent="0.25">
      <c r="A27" s="75"/>
      <c r="B27" s="1" t="s">
        <v>36</v>
      </c>
      <c r="C27" s="2" t="s">
        <v>37</v>
      </c>
      <c r="D27" s="75"/>
      <c r="E27" s="75"/>
      <c r="F27" s="75"/>
      <c r="G27" s="75"/>
      <c r="H27" s="75"/>
      <c r="I27" s="75"/>
      <c r="J27" s="75"/>
      <c r="K27" s="75"/>
      <c r="L27" s="75"/>
      <c r="M27" s="75"/>
      <c r="N27" s="75"/>
      <c r="O27" s="75"/>
      <c r="P27" s="75"/>
      <c r="Q27" s="75"/>
      <c r="R27" s="75"/>
    </row>
    <row r="28" spans="1:18" ht="30" x14ac:dyDescent="0.25">
      <c r="A28" s="75"/>
      <c r="B28" s="1" t="s">
        <v>38</v>
      </c>
      <c r="C28" s="2" t="s">
        <v>39</v>
      </c>
      <c r="D28" s="75"/>
      <c r="E28" s="75"/>
      <c r="F28" s="75"/>
      <c r="G28" s="75"/>
      <c r="H28" s="75"/>
      <c r="I28" s="75"/>
      <c r="J28" s="75"/>
      <c r="K28" s="75"/>
      <c r="L28" s="75"/>
      <c r="M28" s="75"/>
      <c r="N28" s="75"/>
      <c r="O28" s="75"/>
      <c r="P28" s="75"/>
      <c r="Q28" s="75"/>
      <c r="R28" s="75"/>
    </row>
    <row r="29" spans="1:18" ht="45" x14ac:dyDescent="0.25">
      <c r="A29" s="75"/>
      <c r="B29" s="1" t="s">
        <v>40</v>
      </c>
      <c r="C29" s="2" t="s">
        <v>41</v>
      </c>
      <c r="D29" s="75"/>
      <c r="E29" s="75"/>
      <c r="F29" s="75"/>
      <c r="G29" s="75"/>
      <c r="H29" s="75"/>
      <c r="I29" s="75"/>
      <c r="J29" s="75"/>
      <c r="K29" s="75"/>
      <c r="L29" s="75"/>
      <c r="M29" s="75"/>
      <c r="N29" s="75"/>
      <c r="O29" s="75"/>
      <c r="P29" s="75"/>
      <c r="Q29" s="75"/>
      <c r="R29" s="75"/>
    </row>
    <row r="30" spans="1:18" ht="30" x14ac:dyDescent="0.25">
      <c r="A30" s="75"/>
      <c r="B30" s="1" t="s">
        <v>42</v>
      </c>
      <c r="C30" s="2" t="s">
        <v>43</v>
      </c>
      <c r="D30" s="75"/>
      <c r="E30" s="75"/>
      <c r="F30" s="75"/>
      <c r="G30" s="75"/>
      <c r="H30" s="75"/>
      <c r="I30" s="75"/>
      <c r="J30" s="75"/>
      <c r="K30" s="75"/>
      <c r="L30" s="75"/>
      <c r="M30" s="75"/>
      <c r="N30" s="75"/>
      <c r="O30" s="75"/>
      <c r="P30" s="75"/>
      <c r="Q30" s="75"/>
      <c r="R30" s="75"/>
    </row>
    <row r="31" spans="1:18" ht="15.75" x14ac:dyDescent="0.25">
      <c r="A31" s="75"/>
      <c r="B31" s="1"/>
      <c r="C31" s="2"/>
      <c r="D31" s="75"/>
      <c r="E31" s="75"/>
      <c r="F31" s="75"/>
      <c r="G31" s="75"/>
      <c r="H31" s="75"/>
      <c r="I31" s="75"/>
      <c r="J31" s="75"/>
      <c r="K31" s="75"/>
      <c r="L31" s="75"/>
      <c r="M31" s="75"/>
      <c r="N31" s="75"/>
      <c r="O31" s="75"/>
      <c r="P31" s="75"/>
      <c r="Q31" s="75"/>
      <c r="R31" s="75"/>
    </row>
    <row r="32" spans="1:18" ht="22.5" customHeight="1" x14ac:dyDescent="0.25">
      <c r="A32" s="75"/>
      <c r="B32" s="83" t="s">
        <v>44</v>
      </c>
      <c r="C32" s="83"/>
      <c r="D32" s="75"/>
      <c r="E32" s="75"/>
      <c r="F32" s="75"/>
      <c r="G32" s="75"/>
      <c r="H32" s="75"/>
      <c r="I32" s="75"/>
      <c r="J32" s="75"/>
      <c r="K32" s="75"/>
      <c r="L32" s="75"/>
      <c r="M32" s="75"/>
      <c r="N32" s="75"/>
      <c r="O32" s="75"/>
      <c r="P32" s="75"/>
      <c r="Q32" s="75"/>
      <c r="R32" s="75"/>
    </row>
    <row r="33" spans="1:18" ht="15.75" x14ac:dyDescent="0.25">
      <c r="A33" s="75"/>
      <c r="B33" s="9" t="s">
        <v>45</v>
      </c>
      <c r="C33" s="10" t="s">
        <v>46</v>
      </c>
      <c r="D33" s="75"/>
      <c r="E33" s="75"/>
      <c r="F33" s="75"/>
      <c r="G33" s="75"/>
      <c r="H33" s="75"/>
      <c r="I33" s="75"/>
      <c r="J33" s="75"/>
      <c r="K33" s="75"/>
      <c r="L33" s="75"/>
      <c r="M33" s="75"/>
      <c r="N33" s="75"/>
      <c r="O33" s="75"/>
      <c r="P33" s="75"/>
      <c r="Q33" s="75"/>
      <c r="R33" s="75"/>
    </row>
    <row r="34" spans="1:18" ht="52.5" customHeight="1" x14ac:dyDescent="0.25">
      <c r="A34" s="75"/>
      <c r="B34" s="11" t="s">
        <v>47</v>
      </c>
      <c r="C34" s="12" t="s">
        <v>48</v>
      </c>
      <c r="D34" s="78"/>
      <c r="E34" s="78"/>
      <c r="F34" s="78"/>
      <c r="G34" s="78"/>
      <c r="H34" s="78"/>
      <c r="I34" s="78"/>
      <c r="J34" s="78"/>
      <c r="K34" s="78"/>
      <c r="L34" s="78"/>
      <c r="M34" s="78"/>
      <c r="N34" s="78"/>
      <c r="O34" s="78"/>
      <c r="P34" s="78"/>
      <c r="Q34" s="78"/>
      <c r="R34" s="78"/>
    </row>
    <row r="35" spans="1:18" ht="37.5" customHeight="1" x14ac:dyDescent="0.25">
      <c r="A35" s="75"/>
      <c r="B35" s="13" t="s">
        <v>49</v>
      </c>
      <c r="C35" s="14" t="s">
        <v>50</v>
      </c>
      <c r="D35" s="75"/>
      <c r="E35" s="75"/>
      <c r="F35" s="75"/>
      <c r="G35" s="75"/>
      <c r="H35" s="75"/>
      <c r="I35" s="75"/>
      <c r="J35" s="75"/>
      <c r="K35" s="75"/>
      <c r="L35" s="75"/>
      <c r="M35" s="75"/>
      <c r="N35" s="75"/>
      <c r="O35" s="75"/>
      <c r="P35" s="75"/>
      <c r="Q35" s="75"/>
      <c r="R35" s="75"/>
    </row>
    <row r="36" spans="1:18" ht="213" customHeight="1" x14ac:dyDescent="0.25">
      <c r="A36" s="75"/>
      <c r="B36" s="11" t="s">
        <v>51</v>
      </c>
      <c r="C36" s="12" t="s">
        <v>52</v>
      </c>
      <c r="D36" s="75"/>
      <c r="E36" s="75"/>
      <c r="F36" s="75"/>
      <c r="G36" s="75"/>
      <c r="H36" s="75"/>
      <c r="I36" s="75"/>
      <c r="J36" s="75"/>
      <c r="K36" s="75"/>
      <c r="L36" s="75"/>
      <c r="M36" s="75"/>
      <c r="N36" s="75"/>
      <c r="O36" s="75"/>
      <c r="P36" s="75"/>
      <c r="Q36" s="75"/>
      <c r="R36" s="75"/>
    </row>
    <row r="37" spans="1:18" ht="34.5" customHeight="1" x14ac:dyDescent="0.25">
      <c r="A37" s="75"/>
      <c r="B37" s="13" t="s">
        <v>53</v>
      </c>
      <c r="C37" s="14" t="s">
        <v>54</v>
      </c>
      <c r="D37" s="75"/>
      <c r="E37" s="75"/>
      <c r="F37" s="75"/>
      <c r="G37" s="75"/>
      <c r="H37" s="75"/>
      <c r="I37" s="75"/>
      <c r="J37" s="75"/>
      <c r="K37" s="75"/>
      <c r="L37" s="75"/>
      <c r="M37" s="75"/>
      <c r="N37" s="75"/>
      <c r="O37" s="75"/>
      <c r="P37" s="75"/>
      <c r="Q37" s="75"/>
      <c r="R37" s="75"/>
    </row>
  </sheetData>
  <sheetProtection algorithmName="SHA-512" hashValue="soazEjhsHLgNMXnHFgaOeSZLFAZv2yLrB3NO3u7+3Ya7EKbKlnFUTyKd3bp487z9g9UT6vj5KBzqAvImmIjeRQ==" saltValue="WQ9hdXcqFfKcEIPfVi39fg==" spinCount="100000" sheet="1" objects="1" scenarios="1" formatCells="0" formatColumns="0" formatRows="0" insertColumns="0" insertRows="0" insertHyperlinks="0" deleteColumns="0" deleteRows="0"/>
  <mergeCells count="17">
    <mergeCell ref="B13:C13"/>
    <mergeCell ref="B14:C14"/>
    <mergeCell ref="B15:C15"/>
    <mergeCell ref="B16:C16"/>
    <mergeCell ref="B32:C32"/>
    <mergeCell ref="B1:C1"/>
    <mergeCell ref="B2:C2"/>
    <mergeCell ref="B3:C3"/>
    <mergeCell ref="B4:C4"/>
    <mergeCell ref="B5:C5"/>
    <mergeCell ref="B11:C11"/>
    <mergeCell ref="B12:C12"/>
    <mergeCell ref="B6:C6"/>
    <mergeCell ref="B7:C7"/>
    <mergeCell ref="B8:C8"/>
    <mergeCell ref="B9:C9"/>
    <mergeCell ref="B10:C10"/>
  </mergeCells>
  <pageMargins left="0.7" right="0.7" top="0.75" bottom="0.75" header="0.3" footer="0.3"/>
  <pageSetup scale="43" orientation="portrait" r:id="rId1"/>
  <colBreaks count="1" manualBreakCount="1">
    <brk id="3" max="36" man="1"/>
  </col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N36"/>
  <sheetViews>
    <sheetView view="pageBreakPreview" topLeftCell="A5" zoomScale="40" zoomScaleNormal="60" zoomScaleSheetLayoutView="40" workbookViewId="0">
      <selection activeCell="B14" sqref="B14"/>
    </sheetView>
  </sheetViews>
  <sheetFormatPr baseColWidth="10" defaultColWidth="9.140625" defaultRowHeight="173.25" customHeight="1" x14ac:dyDescent="0.25"/>
  <cols>
    <col min="1" max="2" width="50.85546875" style="161" customWidth="1"/>
    <col min="3" max="3" width="58.85546875" style="161" customWidth="1"/>
    <col min="4" max="4" width="58.42578125" style="161" customWidth="1"/>
    <col min="5" max="5" width="46.140625" style="161" customWidth="1"/>
    <col min="6" max="17" width="5.7109375" style="189" customWidth="1"/>
    <col min="18" max="18" width="27.7109375" style="189" customWidth="1"/>
    <col min="19" max="19" width="21.7109375" style="189" customWidth="1"/>
    <col min="20" max="20" width="24.5703125" style="189" customWidth="1"/>
    <col min="21" max="21" width="22.42578125" style="189" hidden="1" customWidth="1"/>
    <col min="22" max="22" width="102.85546875" style="161" hidden="1" customWidth="1"/>
    <col min="23" max="24" width="34.28515625" style="161" hidden="1" customWidth="1"/>
    <col min="25" max="25" width="34.28515625" style="183" hidden="1" customWidth="1"/>
    <col min="26" max="26" width="20.140625" style="183" hidden="1" customWidth="1"/>
    <col min="27" max="27" width="176.28515625" style="183" hidden="1" customWidth="1"/>
    <col min="28" max="28" width="26.7109375" style="161" hidden="1" customWidth="1"/>
    <col min="29" max="29" width="38.42578125" style="161" hidden="1" customWidth="1"/>
    <col min="30" max="30" width="30.85546875" style="161" hidden="1" customWidth="1"/>
    <col min="31" max="31" width="24.28515625" style="161" hidden="1" customWidth="1"/>
    <col min="32" max="32" width="131.85546875" style="161" hidden="1" customWidth="1"/>
    <col min="33" max="33" width="29.7109375" style="161" hidden="1" customWidth="1"/>
    <col min="34" max="34" width="31.42578125" style="161" hidden="1" customWidth="1"/>
    <col min="35" max="35" width="53.140625" style="161" hidden="1" customWidth="1"/>
    <col min="36" max="36" width="21.42578125" style="161" hidden="1" customWidth="1"/>
    <col min="37" max="38" width="76.5703125" style="161" hidden="1" customWidth="1"/>
    <col min="39" max="40" width="51.42578125" style="161" hidden="1" customWidth="1"/>
    <col min="41" max="16384" width="9.140625" style="161"/>
  </cols>
  <sheetData>
    <row r="1" spans="1:40" ht="173.25" customHeight="1" x14ac:dyDescent="0.25">
      <c r="A1" s="92" t="s">
        <v>55</v>
      </c>
      <c r="B1" s="92"/>
      <c r="C1" s="92"/>
      <c r="D1" s="92"/>
      <c r="E1" s="92"/>
      <c r="F1" s="92"/>
      <c r="G1" s="92"/>
      <c r="H1" s="92"/>
      <c r="I1" s="92"/>
      <c r="J1" s="92"/>
      <c r="K1" s="92"/>
      <c r="L1" s="92"/>
      <c r="M1" s="92"/>
      <c r="N1" s="92"/>
      <c r="O1" s="92"/>
      <c r="P1" s="92"/>
      <c r="Q1" s="92"/>
      <c r="R1" s="92"/>
      <c r="S1" s="92"/>
      <c r="T1" s="96"/>
      <c r="U1" s="127" t="s">
        <v>56</v>
      </c>
      <c r="V1" s="128"/>
      <c r="W1" s="128"/>
      <c r="X1" s="128"/>
      <c r="Y1" s="129"/>
      <c r="Z1" s="121" t="s">
        <v>57</v>
      </c>
      <c r="AA1" s="122"/>
      <c r="AB1" s="122"/>
      <c r="AC1" s="122"/>
      <c r="AD1" s="123"/>
      <c r="AE1" s="127" t="s">
        <v>58</v>
      </c>
      <c r="AF1" s="128"/>
      <c r="AG1" s="128"/>
      <c r="AH1" s="128"/>
      <c r="AI1" s="129"/>
      <c r="AJ1" s="121" t="s">
        <v>59</v>
      </c>
      <c r="AK1" s="122"/>
      <c r="AL1" s="122"/>
      <c r="AM1" s="122"/>
      <c r="AN1" s="123"/>
    </row>
    <row r="2" spans="1:40" ht="87" customHeight="1" x14ac:dyDescent="0.25">
      <c r="A2" s="96" t="s">
        <v>60</v>
      </c>
      <c r="B2" s="97"/>
      <c r="C2" s="97" t="s">
        <v>61</v>
      </c>
      <c r="D2" s="97"/>
      <c r="E2" s="97"/>
      <c r="F2" s="97"/>
      <c r="G2" s="97"/>
      <c r="H2" s="97"/>
      <c r="I2" s="97"/>
      <c r="J2" s="97"/>
      <c r="K2" s="97" t="s">
        <v>62</v>
      </c>
      <c r="L2" s="97"/>
      <c r="M2" s="97"/>
      <c r="N2" s="97"/>
      <c r="O2" s="97"/>
      <c r="P2" s="97"/>
      <c r="Q2" s="97"/>
      <c r="R2" s="97"/>
      <c r="S2" s="97"/>
      <c r="T2" s="98"/>
      <c r="U2" s="130"/>
      <c r="V2" s="113"/>
      <c r="W2" s="113"/>
      <c r="X2" s="113"/>
      <c r="Y2" s="131"/>
      <c r="Z2" s="124"/>
      <c r="AA2" s="125"/>
      <c r="AB2" s="125"/>
      <c r="AC2" s="125"/>
      <c r="AD2" s="126"/>
      <c r="AE2" s="130"/>
      <c r="AF2" s="113"/>
      <c r="AG2" s="113"/>
      <c r="AH2" s="113"/>
      <c r="AI2" s="131"/>
      <c r="AJ2" s="124"/>
      <c r="AK2" s="125"/>
      <c r="AL2" s="125"/>
      <c r="AM2" s="125"/>
      <c r="AN2" s="126"/>
    </row>
    <row r="3" spans="1:40" ht="107.25" customHeight="1" x14ac:dyDescent="0.25">
      <c r="A3" s="125" t="s">
        <v>63</v>
      </c>
      <c r="B3" s="125"/>
      <c r="C3" s="125"/>
      <c r="D3" s="125"/>
      <c r="E3" s="125"/>
      <c r="F3" s="125"/>
      <c r="G3" s="125"/>
      <c r="H3" s="125"/>
      <c r="I3" s="125"/>
      <c r="J3" s="125"/>
      <c r="K3" s="125"/>
      <c r="L3" s="125"/>
      <c r="M3" s="125"/>
      <c r="N3" s="125"/>
      <c r="O3" s="125"/>
      <c r="P3" s="125"/>
      <c r="Q3" s="125"/>
      <c r="R3" s="125"/>
      <c r="S3" s="125"/>
      <c r="T3" s="140"/>
      <c r="U3" s="130"/>
      <c r="V3" s="113"/>
      <c r="W3" s="113"/>
      <c r="X3" s="113"/>
      <c r="Y3" s="131"/>
      <c r="Z3" s="124"/>
      <c r="AA3" s="125"/>
      <c r="AB3" s="125"/>
      <c r="AC3" s="125"/>
      <c r="AD3" s="126"/>
      <c r="AE3" s="130"/>
      <c r="AF3" s="113"/>
      <c r="AG3" s="113"/>
      <c r="AH3" s="113"/>
      <c r="AI3" s="131"/>
      <c r="AJ3" s="124"/>
      <c r="AK3" s="125"/>
      <c r="AL3" s="125"/>
      <c r="AM3" s="125"/>
      <c r="AN3" s="126"/>
    </row>
    <row r="4" spans="1:40" s="162" customFormat="1" ht="120.75" customHeight="1" x14ac:dyDescent="0.25">
      <c r="A4" s="216" t="s">
        <v>64</v>
      </c>
      <c r="B4" s="216" t="s">
        <v>65</v>
      </c>
      <c r="C4" s="216" t="s">
        <v>66</v>
      </c>
      <c r="D4" s="216" t="s">
        <v>67</v>
      </c>
      <c r="E4" s="216" t="s">
        <v>68</v>
      </c>
      <c r="F4" s="216" t="s">
        <v>69</v>
      </c>
      <c r="G4" s="216"/>
      <c r="H4" s="216"/>
      <c r="I4" s="216"/>
      <c r="J4" s="216"/>
      <c r="K4" s="216"/>
      <c r="L4" s="216"/>
      <c r="M4" s="216"/>
      <c r="N4" s="216"/>
      <c r="O4" s="216"/>
      <c r="P4" s="216"/>
      <c r="Q4" s="216"/>
      <c r="R4" s="216" t="s">
        <v>70</v>
      </c>
      <c r="S4" s="216" t="s">
        <v>71</v>
      </c>
      <c r="T4" s="217" t="s">
        <v>72</v>
      </c>
      <c r="U4" s="95" t="s">
        <v>73</v>
      </c>
      <c r="V4" s="93" t="s">
        <v>74</v>
      </c>
      <c r="W4" s="93" t="s">
        <v>75</v>
      </c>
      <c r="X4" s="93" t="s">
        <v>76</v>
      </c>
      <c r="Y4" s="94" t="s">
        <v>77</v>
      </c>
      <c r="Z4" s="88" t="s">
        <v>73</v>
      </c>
      <c r="AA4" s="89" t="s">
        <v>74</v>
      </c>
      <c r="AB4" s="89" t="s">
        <v>75</v>
      </c>
      <c r="AC4" s="89" t="s">
        <v>76</v>
      </c>
      <c r="AD4" s="90" t="s">
        <v>77</v>
      </c>
      <c r="AE4" s="95" t="s">
        <v>73</v>
      </c>
      <c r="AF4" s="93" t="s">
        <v>74</v>
      </c>
      <c r="AG4" s="93" t="s">
        <v>75</v>
      </c>
      <c r="AH4" s="93" t="s">
        <v>76</v>
      </c>
      <c r="AI4" s="94" t="s">
        <v>77</v>
      </c>
      <c r="AJ4" s="88" t="s">
        <v>73</v>
      </c>
      <c r="AK4" s="89" t="s">
        <v>74</v>
      </c>
      <c r="AL4" s="89" t="s">
        <v>75</v>
      </c>
      <c r="AM4" s="89" t="s">
        <v>76</v>
      </c>
      <c r="AN4" s="90" t="s">
        <v>77</v>
      </c>
    </row>
    <row r="5" spans="1:40" s="162" customFormat="1" ht="75.75" customHeight="1" x14ac:dyDescent="0.25">
      <c r="A5" s="216"/>
      <c r="B5" s="216"/>
      <c r="C5" s="216"/>
      <c r="D5" s="216"/>
      <c r="E5" s="216"/>
      <c r="F5" s="218" t="s">
        <v>78</v>
      </c>
      <c r="G5" s="218" t="s">
        <v>79</v>
      </c>
      <c r="H5" s="219" t="s">
        <v>80</v>
      </c>
      <c r="I5" s="219" t="s">
        <v>81</v>
      </c>
      <c r="J5" s="219" t="s">
        <v>82</v>
      </c>
      <c r="K5" s="218" t="s">
        <v>83</v>
      </c>
      <c r="L5" s="218" t="s">
        <v>84</v>
      </c>
      <c r="M5" s="218" t="s">
        <v>85</v>
      </c>
      <c r="N5" s="219" t="s">
        <v>86</v>
      </c>
      <c r="O5" s="219" t="s">
        <v>87</v>
      </c>
      <c r="P5" s="219" t="s">
        <v>88</v>
      </c>
      <c r="Q5" s="220" t="s">
        <v>89</v>
      </c>
      <c r="R5" s="216"/>
      <c r="S5" s="216"/>
      <c r="T5" s="217"/>
      <c r="U5" s="95"/>
      <c r="V5" s="93"/>
      <c r="W5" s="93"/>
      <c r="X5" s="93"/>
      <c r="Y5" s="94"/>
      <c r="Z5" s="88"/>
      <c r="AA5" s="89"/>
      <c r="AB5" s="89"/>
      <c r="AC5" s="89"/>
      <c r="AD5" s="90"/>
      <c r="AE5" s="95"/>
      <c r="AF5" s="93"/>
      <c r="AG5" s="93"/>
      <c r="AH5" s="93"/>
      <c r="AI5" s="94"/>
      <c r="AJ5" s="88"/>
      <c r="AK5" s="89"/>
      <c r="AL5" s="89"/>
      <c r="AM5" s="89"/>
      <c r="AN5" s="90"/>
    </row>
    <row r="6" spans="1:40" ht="362.25" customHeight="1" x14ac:dyDescent="0.25">
      <c r="A6" s="208" t="s">
        <v>90</v>
      </c>
      <c r="B6" s="209" t="s">
        <v>91</v>
      </c>
      <c r="C6" s="208" t="s">
        <v>92</v>
      </c>
      <c r="D6" s="210" t="s">
        <v>93</v>
      </c>
      <c r="E6" s="209" t="s">
        <v>94</v>
      </c>
      <c r="F6" s="81" t="s">
        <v>95</v>
      </c>
      <c r="G6" s="165"/>
      <c r="H6" s="166"/>
      <c r="I6" s="166"/>
      <c r="J6" s="166"/>
      <c r="K6" s="165"/>
      <c r="L6" s="165"/>
      <c r="M6" s="165"/>
      <c r="N6" s="166"/>
      <c r="O6" s="166"/>
      <c r="P6" s="166"/>
      <c r="Q6" s="165"/>
      <c r="R6" s="164">
        <f>COUNTIF(F6:Q6,"X")</f>
        <v>1</v>
      </c>
      <c r="S6" s="164">
        <f>SUM(U6+Z6+AE6+AJ6)</f>
        <v>1</v>
      </c>
      <c r="T6" s="167">
        <f>AVERAGE(S6/R6)</f>
        <v>1</v>
      </c>
      <c r="U6" s="168">
        <v>1</v>
      </c>
      <c r="V6" s="163" t="s">
        <v>96</v>
      </c>
      <c r="W6" s="163" t="s">
        <v>97</v>
      </c>
      <c r="X6" s="163" t="s">
        <v>98</v>
      </c>
      <c r="Y6" s="169"/>
      <c r="Z6" s="168">
        <v>0</v>
      </c>
      <c r="AA6" s="163"/>
      <c r="AB6" s="163"/>
      <c r="AC6" s="163"/>
      <c r="AD6" s="169"/>
      <c r="AE6" s="168">
        <v>0</v>
      </c>
      <c r="AF6" s="163"/>
      <c r="AG6" s="163"/>
      <c r="AH6" s="163"/>
      <c r="AI6" s="169"/>
      <c r="AJ6" s="168">
        <v>0</v>
      </c>
      <c r="AK6" s="163"/>
      <c r="AL6" s="163"/>
      <c r="AM6" s="163"/>
      <c r="AN6" s="169"/>
    </row>
    <row r="7" spans="1:40" ht="173.25" customHeight="1" x14ac:dyDescent="0.25">
      <c r="A7" s="191" t="s">
        <v>99</v>
      </c>
      <c r="B7" s="208" t="s">
        <v>100</v>
      </c>
      <c r="C7" s="209" t="s">
        <v>101</v>
      </c>
      <c r="D7" s="210" t="s">
        <v>102</v>
      </c>
      <c r="E7" s="209" t="s">
        <v>103</v>
      </c>
      <c r="F7" s="81" t="s">
        <v>95</v>
      </c>
      <c r="G7" s="81" t="s">
        <v>95</v>
      </c>
      <c r="H7" s="170" t="s">
        <v>95</v>
      </c>
      <c r="I7" s="170" t="s">
        <v>95</v>
      </c>
      <c r="J7" s="170" t="s">
        <v>95</v>
      </c>
      <c r="K7" s="81" t="s">
        <v>95</v>
      </c>
      <c r="L7" s="81" t="s">
        <v>95</v>
      </c>
      <c r="M7" s="81" t="s">
        <v>95</v>
      </c>
      <c r="N7" s="170" t="s">
        <v>95</v>
      </c>
      <c r="O7" s="170" t="s">
        <v>95</v>
      </c>
      <c r="P7" s="166"/>
      <c r="Q7" s="165"/>
      <c r="R7" s="164">
        <f t="shared" ref="R7:R26" si="0">COUNTIF(F7:Q7,"X")</f>
        <v>10</v>
      </c>
      <c r="S7" s="164">
        <f t="shared" ref="S7:S26" si="1">SUM(U7+Z7+AE7+AJ7)</f>
        <v>10</v>
      </c>
      <c r="T7" s="167">
        <f t="shared" ref="T7:T26" si="2">AVERAGE(S7/R7)</f>
        <v>1</v>
      </c>
      <c r="U7" s="168">
        <v>2</v>
      </c>
      <c r="V7" s="163"/>
      <c r="W7" s="163"/>
      <c r="X7" s="164"/>
      <c r="Y7" s="171"/>
      <c r="Z7" s="172">
        <v>3</v>
      </c>
      <c r="AA7" s="163"/>
      <c r="AB7" s="163"/>
      <c r="AC7" s="163"/>
      <c r="AD7" s="169"/>
      <c r="AE7" s="168">
        <v>3</v>
      </c>
      <c r="AF7" s="163"/>
      <c r="AG7" s="163"/>
      <c r="AH7" s="163"/>
      <c r="AI7" s="169"/>
      <c r="AJ7" s="168">
        <v>2</v>
      </c>
      <c r="AK7" s="163"/>
      <c r="AL7" s="163"/>
      <c r="AM7" s="163"/>
      <c r="AN7" s="169"/>
    </row>
    <row r="8" spans="1:40" ht="201.75" customHeight="1" x14ac:dyDescent="0.25">
      <c r="A8" s="191"/>
      <c r="B8" s="209" t="s">
        <v>104</v>
      </c>
      <c r="C8" s="208" t="s">
        <v>105</v>
      </c>
      <c r="D8" s="210" t="s">
        <v>106</v>
      </c>
      <c r="E8" s="208" t="s">
        <v>107</v>
      </c>
      <c r="F8" s="173"/>
      <c r="G8" s="81" t="s">
        <v>95</v>
      </c>
      <c r="H8" s="170"/>
      <c r="I8" s="174"/>
      <c r="J8" s="174"/>
      <c r="K8" s="173"/>
      <c r="L8" s="81" t="s">
        <v>95</v>
      </c>
      <c r="M8" s="173"/>
      <c r="N8" s="174"/>
      <c r="O8" s="174"/>
      <c r="P8" s="174"/>
      <c r="Q8" s="173"/>
      <c r="R8" s="164">
        <f t="shared" si="0"/>
        <v>2</v>
      </c>
      <c r="S8" s="164">
        <f t="shared" si="1"/>
        <v>2</v>
      </c>
      <c r="T8" s="167">
        <f t="shared" si="2"/>
        <v>1</v>
      </c>
      <c r="U8" s="168">
        <v>1</v>
      </c>
      <c r="V8" s="163" t="s">
        <v>108</v>
      </c>
      <c r="W8" s="163" t="s">
        <v>109</v>
      </c>
      <c r="X8" s="163" t="s">
        <v>109</v>
      </c>
      <c r="Y8" s="169" t="s">
        <v>109</v>
      </c>
      <c r="Z8" s="168">
        <v>0</v>
      </c>
      <c r="AA8" s="163"/>
      <c r="AB8" s="163"/>
      <c r="AC8" s="163"/>
      <c r="AD8" s="169"/>
      <c r="AE8" s="168">
        <v>1</v>
      </c>
      <c r="AF8" s="163"/>
      <c r="AG8" s="163"/>
      <c r="AH8" s="163"/>
      <c r="AI8" s="169"/>
      <c r="AJ8" s="168">
        <v>0</v>
      </c>
      <c r="AK8" s="163"/>
      <c r="AL8" s="163"/>
      <c r="AM8" s="163"/>
      <c r="AN8" s="169"/>
    </row>
    <row r="9" spans="1:40" ht="68.25" customHeight="1" x14ac:dyDescent="0.25">
      <c r="A9" s="191" t="s">
        <v>110</v>
      </c>
      <c r="B9" s="192" t="s">
        <v>111</v>
      </c>
      <c r="C9" s="192" t="s">
        <v>112</v>
      </c>
      <c r="D9" s="221" t="s">
        <v>113</v>
      </c>
      <c r="E9" s="191" t="s">
        <v>114</v>
      </c>
      <c r="F9" s="81" t="s">
        <v>95</v>
      </c>
      <c r="G9" s="81" t="s">
        <v>95</v>
      </c>
      <c r="H9" s="170" t="s">
        <v>95</v>
      </c>
      <c r="I9" s="170" t="s">
        <v>95</v>
      </c>
      <c r="J9" s="170" t="s">
        <v>95</v>
      </c>
      <c r="K9" s="81" t="s">
        <v>95</v>
      </c>
      <c r="L9" s="81" t="s">
        <v>95</v>
      </c>
      <c r="M9" s="81" t="s">
        <v>95</v>
      </c>
      <c r="N9" s="170" t="s">
        <v>95</v>
      </c>
      <c r="O9" s="170" t="s">
        <v>95</v>
      </c>
      <c r="P9" s="170"/>
      <c r="Q9" s="81"/>
      <c r="R9" s="164">
        <f t="shared" si="0"/>
        <v>10</v>
      </c>
      <c r="S9" s="164">
        <f t="shared" ref="S9:S12" si="3">SUM(U9+Z9+AE9+AJ9)</f>
        <v>10</v>
      </c>
      <c r="T9" s="167">
        <f t="shared" ref="T9:T12" si="4">AVERAGE(S9/R9)</f>
        <v>1</v>
      </c>
      <c r="U9" s="168">
        <v>2</v>
      </c>
      <c r="V9" s="163" t="s">
        <v>115</v>
      </c>
      <c r="W9" s="163"/>
      <c r="X9" s="163"/>
      <c r="Y9" s="169"/>
      <c r="Z9" s="168">
        <v>3</v>
      </c>
      <c r="AA9" s="163" t="s">
        <v>115</v>
      </c>
      <c r="AB9" s="163"/>
      <c r="AC9" s="163"/>
      <c r="AD9" s="169"/>
      <c r="AE9" s="168">
        <v>3</v>
      </c>
      <c r="AF9" s="163" t="s">
        <v>115</v>
      </c>
      <c r="AG9" s="163"/>
      <c r="AH9" s="163"/>
      <c r="AI9" s="169"/>
      <c r="AJ9" s="168">
        <v>2</v>
      </c>
      <c r="AK9" s="163" t="s">
        <v>115</v>
      </c>
      <c r="AL9" s="163"/>
      <c r="AM9" s="163"/>
      <c r="AN9" s="169"/>
    </row>
    <row r="10" spans="1:40" ht="39.75" customHeight="1" x14ac:dyDescent="0.25">
      <c r="A10" s="191"/>
      <c r="B10" s="192"/>
      <c r="C10" s="192"/>
      <c r="D10" s="221"/>
      <c r="E10" s="191"/>
      <c r="F10" s="81" t="s">
        <v>95</v>
      </c>
      <c r="G10" s="81" t="s">
        <v>95</v>
      </c>
      <c r="H10" s="170" t="s">
        <v>95</v>
      </c>
      <c r="I10" s="170" t="s">
        <v>95</v>
      </c>
      <c r="J10" s="170" t="s">
        <v>95</v>
      </c>
      <c r="K10" s="81" t="s">
        <v>95</v>
      </c>
      <c r="L10" s="81" t="s">
        <v>95</v>
      </c>
      <c r="M10" s="81" t="s">
        <v>95</v>
      </c>
      <c r="N10" s="170" t="s">
        <v>95</v>
      </c>
      <c r="O10" s="170" t="s">
        <v>95</v>
      </c>
      <c r="P10" s="170"/>
      <c r="Q10" s="81"/>
      <c r="R10" s="164">
        <f t="shared" si="0"/>
        <v>10</v>
      </c>
      <c r="S10" s="164">
        <f t="shared" si="3"/>
        <v>10</v>
      </c>
      <c r="T10" s="167">
        <f t="shared" si="4"/>
        <v>1</v>
      </c>
      <c r="U10" s="168">
        <v>2</v>
      </c>
      <c r="V10" s="163" t="s">
        <v>116</v>
      </c>
      <c r="W10" s="163"/>
      <c r="X10" s="163"/>
      <c r="Y10" s="169"/>
      <c r="Z10" s="168">
        <v>3</v>
      </c>
      <c r="AA10" s="163" t="s">
        <v>116</v>
      </c>
      <c r="AB10" s="163"/>
      <c r="AC10" s="163"/>
      <c r="AD10" s="169"/>
      <c r="AE10" s="168">
        <v>3</v>
      </c>
      <c r="AF10" s="163" t="s">
        <v>116</v>
      </c>
      <c r="AG10" s="163"/>
      <c r="AH10" s="163"/>
      <c r="AI10" s="169"/>
      <c r="AJ10" s="168">
        <v>2</v>
      </c>
      <c r="AK10" s="163" t="s">
        <v>116</v>
      </c>
      <c r="AL10" s="163"/>
      <c r="AM10" s="163"/>
      <c r="AN10" s="169"/>
    </row>
    <row r="11" spans="1:40" ht="77.25" customHeight="1" x14ac:dyDescent="0.25">
      <c r="A11" s="191"/>
      <c r="B11" s="192"/>
      <c r="C11" s="192"/>
      <c r="D11" s="221"/>
      <c r="E11" s="191"/>
      <c r="F11" s="81" t="s">
        <v>95</v>
      </c>
      <c r="G11" s="81" t="s">
        <v>95</v>
      </c>
      <c r="H11" s="170" t="s">
        <v>95</v>
      </c>
      <c r="I11" s="170" t="s">
        <v>95</v>
      </c>
      <c r="J11" s="170" t="s">
        <v>95</v>
      </c>
      <c r="K11" s="81" t="s">
        <v>95</v>
      </c>
      <c r="L11" s="81" t="s">
        <v>95</v>
      </c>
      <c r="M11" s="81" t="s">
        <v>95</v>
      </c>
      <c r="N11" s="170" t="s">
        <v>95</v>
      </c>
      <c r="O11" s="170" t="s">
        <v>95</v>
      </c>
      <c r="P11" s="170"/>
      <c r="Q11" s="81"/>
      <c r="R11" s="164">
        <f t="shared" si="0"/>
        <v>10</v>
      </c>
      <c r="S11" s="164">
        <f t="shared" si="3"/>
        <v>10</v>
      </c>
      <c r="T11" s="167">
        <f t="shared" si="4"/>
        <v>1</v>
      </c>
      <c r="U11" s="168">
        <v>2</v>
      </c>
      <c r="V11" s="163" t="s">
        <v>117</v>
      </c>
      <c r="W11" s="163"/>
      <c r="X11" s="163"/>
      <c r="Y11" s="169"/>
      <c r="Z11" s="168">
        <v>3</v>
      </c>
      <c r="AA11" s="163" t="s">
        <v>117</v>
      </c>
      <c r="AB11" s="163"/>
      <c r="AC11" s="163"/>
      <c r="AD11" s="169"/>
      <c r="AE11" s="168">
        <v>3</v>
      </c>
      <c r="AF11" s="163" t="s">
        <v>117</v>
      </c>
      <c r="AG11" s="163"/>
      <c r="AH11" s="163"/>
      <c r="AI11" s="169"/>
      <c r="AJ11" s="168">
        <v>2</v>
      </c>
      <c r="AK11" s="163" t="s">
        <v>117</v>
      </c>
      <c r="AL11" s="163"/>
      <c r="AM11" s="163"/>
      <c r="AN11" s="169"/>
    </row>
    <row r="12" spans="1:40" ht="64.5" customHeight="1" x14ac:dyDescent="0.25">
      <c r="A12" s="191"/>
      <c r="B12" s="192"/>
      <c r="C12" s="192"/>
      <c r="D12" s="221"/>
      <c r="E12" s="191"/>
      <c r="F12" s="81" t="s">
        <v>95</v>
      </c>
      <c r="G12" s="81" t="s">
        <v>95</v>
      </c>
      <c r="H12" s="170" t="s">
        <v>95</v>
      </c>
      <c r="I12" s="170" t="s">
        <v>95</v>
      </c>
      <c r="J12" s="170" t="s">
        <v>95</v>
      </c>
      <c r="K12" s="81" t="s">
        <v>95</v>
      </c>
      <c r="L12" s="81" t="s">
        <v>95</v>
      </c>
      <c r="M12" s="81" t="s">
        <v>95</v>
      </c>
      <c r="N12" s="170" t="s">
        <v>95</v>
      </c>
      <c r="O12" s="170" t="s">
        <v>95</v>
      </c>
      <c r="P12" s="170"/>
      <c r="Q12" s="81"/>
      <c r="R12" s="164">
        <f t="shared" si="0"/>
        <v>10</v>
      </c>
      <c r="S12" s="164">
        <f t="shared" si="3"/>
        <v>10</v>
      </c>
      <c r="T12" s="167">
        <f t="shared" si="4"/>
        <v>1</v>
      </c>
      <c r="U12" s="168">
        <v>2</v>
      </c>
      <c r="V12" s="163" t="s">
        <v>118</v>
      </c>
      <c r="W12" s="163"/>
      <c r="X12" s="163"/>
      <c r="Y12" s="169"/>
      <c r="Z12" s="168">
        <v>3</v>
      </c>
      <c r="AA12" s="163" t="s">
        <v>118</v>
      </c>
      <c r="AB12" s="163"/>
      <c r="AC12" s="163"/>
      <c r="AD12" s="169"/>
      <c r="AE12" s="168">
        <v>3</v>
      </c>
      <c r="AF12" s="163" t="s">
        <v>118</v>
      </c>
      <c r="AG12" s="163"/>
      <c r="AH12" s="163"/>
      <c r="AI12" s="169"/>
      <c r="AJ12" s="168">
        <v>2</v>
      </c>
      <c r="AK12" s="163" t="s">
        <v>118</v>
      </c>
      <c r="AL12" s="163"/>
      <c r="AM12" s="163"/>
      <c r="AN12" s="169"/>
    </row>
    <row r="13" spans="1:40" ht="81.75" customHeight="1" x14ac:dyDescent="0.25">
      <c r="A13" s="191"/>
      <c r="B13" s="192"/>
      <c r="C13" s="192"/>
      <c r="D13" s="221"/>
      <c r="E13" s="191"/>
      <c r="F13" s="81" t="s">
        <v>95</v>
      </c>
      <c r="G13" s="81" t="s">
        <v>95</v>
      </c>
      <c r="H13" s="170" t="s">
        <v>95</v>
      </c>
      <c r="I13" s="170" t="s">
        <v>95</v>
      </c>
      <c r="J13" s="170" t="s">
        <v>95</v>
      </c>
      <c r="K13" s="81" t="s">
        <v>95</v>
      </c>
      <c r="L13" s="81" t="s">
        <v>95</v>
      </c>
      <c r="M13" s="81" t="s">
        <v>95</v>
      </c>
      <c r="N13" s="170" t="s">
        <v>95</v>
      </c>
      <c r="O13" s="170" t="s">
        <v>95</v>
      </c>
      <c r="P13" s="170"/>
      <c r="Q13" s="81"/>
      <c r="R13" s="164">
        <f t="shared" si="0"/>
        <v>10</v>
      </c>
      <c r="S13" s="164">
        <f t="shared" si="1"/>
        <v>10</v>
      </c>
      <c r="T13" s="167">
        <f t="shared" si="2"/>
        <v>1</v>
      </c>
      <c r="U13" s="168">
        <v>2</v>
      </c>
      <c r="V13" s="163" t="s">
        <v>119</v>
      </c>
      <c r="W13" s="163"/>
      <c r="X13" s="163"/>
      <c r="Y13" s="169"/>
      <c r="Z13" s="168">
        <v>3</v>
      </c>
      <c r="AA13" s="163" t="s">
        <v>119</v>
      </c>
      <c r="AB13" s="163"/>
      <c r="AC13" s="163"/>
      <c r="AD13" s="169"/>
      <c r="AE13" s="168">
        <v>3</v>
      </c>
      <c r="AF13" s="163" t="s">
        <v>119</v>
      </c>
      <c r="AG13" s="163"/>
      <c r="AH13" s="163"/>
      <c r="AI13" s="169"/>
      <c r="AJ13" s="168">
        <v>2</v>
      </c>
      <c r="AK13" s="163" t="s">
        <v>119</v>
      </c>
      <c r="AL13" s="163"/>
      <c r="AM13" s="163"/>
      <c r="AN13" s="169"/>
    </row>
    <row r="14" spans="1:40" ht="264" customHeight="1" x14ac:dyDescent="0.25">
      <c r="A14" s="208" t="s">
        <v>120</v>
      </c>
      <c r="B14" s="208" t="s">
        <v>91</v>
      </c>
      <c r="C14" s="209" t="s">
        <v>121</v>
      </c>
      <c r="D14" s="210" t="s">
        <v>93</v>
      </c>
      <c r="E14" s="209" t="s">
        <v>94</v>
      </c>
      <c r="F14" s="81"/>
      <c r="G14" s="173"/>
      <c r="H14" s="170" t="s">
        <v>95</v>
      </c>
      <c r="I14" s="174"/>
      <c r="J14" s="170"/>
      <c r="K14" s="173"/>
      <c r="L14" s="173"/>
      <c r="M14" s="173"/>
      <c r="N14" s="174"/>
      <c r="O14" s="174"/>
      <c r="P14" s="174"/>
      <c r="Q14" s="173"/>
      <c r="R14" s="164">
        <f t="shared" si="0"/>
        <v>1</v>
      </c>
      <c r="S14" s="164">
        <f t="shared" si="1"/>
        <v>1</v>
      </c>
      <c r="T14" s="167">
        <f t="shared" si="2"/>
        <v>1</v>
      </c>
      <c r="U14" s="168">
        <v>0</v>
      </c>
      <c r="V14" s="163" t="s">
        <v>108</v>
      </c>
      <c r="W14" s="163" t="s">
        <v>122</v>
      </c>
      <c r="X14" s="163" t="s">
        <v>122</v>
      </c>
      <c r="Y14" s="169" t="s">
        <v>122</v>
      </c>
      <c r="Z14" s="168">
        <v>1</v>
      </c>
      <c r="AA14" s="163"/>
      <c r="AB14" s="163"/>
      <c r="AC14" s="163"/>
      <c r="AD14" s="169"/>
      <c r="AE14" s="168">
        <v>0</v>
      </c>
      <c r="AF14" s="163"/>
      <c r="AG14" s="163"/>
      <c r="AH14" s="163"/>
      <c r="AI14" s="169"/>
      <c r="AJ14" s="168">
        <v>0</v>
      </c>
      <c r="AK14" s="163"/>
      <c r="AL14" s="163"/>
      <c r="AM14" s="163"/>
      <c r="AN14" s="169"/>
    </row>
    <row r="15" spans="1:40" ht="173.25" customHeight="1" x14ac:dyDescent="0.25">
      <c r="A15" s="208" t="s">
        <v>123</v>
      </c>
      <c r="B15" s="208" t="s">
        <v>124</v>
      </c>
      <c r="C15" s="209" t="s">
        <v>125</v>
      </c>
      <c r="D15" s="210" t="s">
        <v>126</v>
      </c>
      <c r="E15" s="208" t="s">
        <v>127</v>
      </c>
      <c r="F15" s="173"/>
      <c r="G15" s="80"/>
      <c r="H15" s="170" t="s">
        <v>95</v>
      </c>
      <c r="I15" s="174"/>
      <c r="J15" s="174"/>
      <c r="K15" s="81" t="s">
        <v>95</v>
      </c>
      <c r="L15" s="173"/>
      <c r="M15" s="173"/>
      <c r="N15" s="174"/>
      <c r="O15" s="174"/>
      <c r="P15" s="174"/>
      <c r="Q15" s="173"/>
      <c r="R15" s="164">
        <f t="shared" si="0"/>
        <v>2</v>
      </c>
      <c r="S15" s="164">
        <f t="shared" si="1"/>
        <v>2</v>
      </c>
      <c r="T15" s="167">
        <f t="shared" si="2"/>
        <v>1</v>
      </c>
      <c r="U15" s="168">
        <v>0</v>
      </c>
      <c r="V15" s="163"/>
      <c r="W15" s="163"/>
      <c r="X15" s="163"/>
      <c r="Y15" s="169"/>
      <c r="Z15" s="168">
        <v>1</v>
      </c>
      <c r="AA15" s="163"/>
      <c r="AB15" s="163"/>
      <c r="AC15" s="163"/>
      <c r="AD15" s="169"/>
      <c r="AE15" s="168">
        <v>1</v>
      </c>
      <c r="AF15" s="163"/>
      <c r="AG15" s="163"/>
      <c r="AH15" s="163"/>
      <c r="AI15" s="169"/>
      <c r="AJ15" s="168">
        <v>0</v>
      </c>
      <c r="AK15" s="163"/>
      <c r="AL15" s="163"/>
      <c r="AM15" s="163"/>
      <c r="AN15" s="169"/>
    </row>
    <row r="16" spans="1:40" ht="312.75" customHeight="1" x14ac:dyDescent="0.25">
      <c r="A16" s="208" t="s">
        <v>128</v>
      </c>
      <c r="B16" s="208" t="s">
        <v>129</v>
      </c>
      <c r="C16" s="208" t="s">
        <v>130</v>
      </c>
      <c r="D16" s="222" t="s">
        <v>131</v>
      </c>
      <c r="E16" s="208" t="s">
        <v>132</v>
      </c>
      <c r="F16" s="173"/>
      <c r="G16" s="173"/>
      <c r="H16" s="174"/>
      <c r="I16" s="170" t="s">
        <v>95</v>
      </c>
      <c r="J16" s="174"/>
      <c r="K16" s="173"/>
      <c r="L16" s="173"/>
      <c r="M16" s="173"/>
      <c r="N16" s="174"/>
      <c r="O16" s="79"/>
      <c r="P16" s="174"/>
      <c r="Q16" s="173"/>
      <c r="R16" s="164">
        <f t="shared" si="0"/>
        <v>1</v>
      </c>
      <c r="S16" s="164">
        <f t="shared" si="1"/>
        <v>1</v>
      </c>
      <c r="T16" s="167">
        <f t="shared" si="2"/>
        <v>1</v>
      </c>
      <c r="U16" s="168">
        <v>0</v>
      </c>
      <c r="V16" s="163"/>
      <c r="W16" s="163"/>
      <c r="X16" s="163"/>
      <c r="Y16" s="169"/>
      <c r="Z16" s="168">
        <v>1</v>
      </c>
      <c r="AA16" s="163"/>
      <c r="AB16" s="163"/>
      <c r="AC16" s="163"/>
      <c r="AD16" s="169"/>
      <c r="AE16" s="168">
        <v>0</v>
      </c>
      <c r="AF16" s="163"/>
      <c r="AG16" s="163"/>
      <c r="AH16" s="163"/>
      <c r="AI16" s="169"/>
      <c r="AJ16" s="168">
        <v>0</v>
      </c>
      <c r="AK16" s="163"/>
      <c r="AL16" s="163"/>
      <c r="AM16" s="163"/>
      <c r="AN16" s="169"/>
    </row>
    <row r="17" spans="1:40" ht="64.5" customHeight="1" x14ac:dyDescent="0.25">
      <c r="A17" s="191" t="s">
        <v>133</v>
      </c>
      <c r="B17" s="192" t="s">
        <v>134</v>
      </c>
      <c r="C17" s="191" t="s">
        <v>135</v>
      </c>
      <c r="D17" s="192" t="s">
        <v>136</v>
      </c>
      <c r="E17" s="192" t="s">
        <v>137</v>
      </c>
      <c r="F17" s="80" t="s">
        <v>95</v>
      </c>
      <c r="G17" s="80" t="s">
        <v>95</v>
      </c>
      <c r="H17" s="79" t="s">
        <v>95</v>
      </c>
      <c r="I17" s="79" t="s">
        <v>95</v>
      </c>
      <c r="J17" s="79" t="s">
        <v>95</v>
      </c>
      <c r="K17" s="80" t="s">
        <v>95</v>
      </c>
      <c r="L17" s="80" t="s">
        <v>95</v>
      </c>
      <c r="M17" s="80" t="s">
        <v>95</v>
      </c>
      <c r="N17" s="79" t="s">
        <v>95</v>
      </c>
      <c r="O17" s="170" t="s">
        <v>95</v>
      </c>
      <c r="P17" s="170"/>
      <c r="Q17" s="165"/>
      <c r="R17" s="164">
        <f>COUNTIF(F17:Q17,"X")</f>
        <v>10</v>
      </c>
      <c r="S17" s="164">
        <f t="shared" si="1"/>
        <v>10</v>
      </c>
      <c r="T17" s="167">
        <f t="shared" si="2"/>
        <v>1</v>
      </c>
      <c r="U17" s="168">
        <v>2</v>
      </c>
      <c r="V17" s="163" t="s">
        <v>115</v>
      </c>
      <c r="W17" s="163"/>
      <c r="X17" s="163"/>
      <c r="Y17" s="169"/>
      <c r="Z17" s="168">
        <v>3</v>
      </c>
      <c r="AA17" s="175"/>
      <c r="AB17" s="163"/>
      <c r="AC17" s="163"/>
      <c r="AD17" s="169"/>
      <c r="AE17" s="168">
        <v>3</v>
      </c>
      <c r="AF17" s="163"/>
      <c r="AG17" s="163"/>
      <c r="AH17" s="163"/>
      <c r="AI17" s="169"/>
      <c r="AJ17" s="168">
        <v>2</v>
      </c>
      <c r="AK17" s="175"/>
      <c r="AL17" s="163"/>
      <c r="AM17" s="163"/>
      <c r="AN17" s="169"/>
    </row>
    <row r="18" spans="1:40" ht="51" customHeight="1" x14ac:dyDescent="0.25">
      <c r="A18" s="191"/>
      <c r="B18" s="192"/>
      <c r="C18" s="191"/>
      <c r="D18" s="192"/>
      <c r="E18" s="192"/>
      <c r="F18" s="80" t="s">
        <v>95</v>
      </c>
      <c r="G18" s="80" t="s">
        <v>95</v>
      </c>
      <c r="H18" s="79" t="s">
        <v>95</v>
      </c>
      <c r="I18" s="79" t="s">
        <v>95</v>
      </c>
      <c r="J18" s="79" t="s">
        <v>95</v>
      </c>
      <c r="K18" s="80" t="s">
        <v>95</v>
      </c>
      <c r="L18" s="80" t="s">
        <v>95</v>
      </c>
      <c r="M18" s="80" t="s">
        <v>95</v>
      </c>
      <c r="N18" s="79" t="s">
        <v>95</v>
      </c>
      <c r="O18" s="170" t="s">
        <v>95</v>
      </c>
      <c r="P18" s="170"/>
      <c r="Q18" s="165"/>
      <c r="R18" s="164">
        <f>COUNTIF(F18:Q18,"X")</f>
        <v>10</v>
      </c>
      <c r="S18" s="164">
        <f t="shared" ref="S18:S20" si="5">SUM(U18+Z18+AE18+AJ18)</f>
        <v>10</v>
      </c>
      <c r="T18" s="167">
        <f t="shared" ref="T18:T20" si="6">AVERAGE(S18/R18)</f>
        <v>1</v>
      </c>
      <c r="U18" s="168">
        <v>2</v>
      </c>
      <c r="V18" s="163" t="s">
        <v>116</v>
      </c>
      <c r="W18" s="163"/>
      <c r="X18" s="163"/>
      <c r="Y18" s="169"/>
      <c r="Z18" s="168">
        <v>3</v>
      </c>
      <c r="AA18" s="175"/>
      <c r="AB18" s="163"/>
      <c r="AC18" s="163"/>
      <c r="AD18" s="169"/>
      <c r="AE18" s="168">
        <v>3</v>
      </c>
      <c r="AF18" s="163"/>
      <c r="AG18" s="163"/>
      <c r="AH18" s="163"/>
      <c r="AI18" s="169"/>
      <c r="AJ18" s="168">
        <v>2</v>
      </c>
      <c r="AK18" s="175"/>
      <c r="AL18" s="163"/>
      <c r="AM18" s="163"/>
      <c r="AN18" s="169"/>
    </row>
    <row r="19" spans="1:40" ht="69.75" customHeight="1" x14ac:dyDescent="0.25">
      <c r="A19" s="191"/>
      <c r="B19" s="192"/>
      <c r="C19" s="191"/>
      <c r="D19" s="192"/>
      <c r="E19" s="192"/>
      <c r="F19" s="80" t="s">
        <v>95</v>
      </c>
      <c r="G19" s="80" t="s">
        <v>95</v>
      </c>
      <c r="H19" s="79" t="s">
        <v>95</v>
      </c>
      <c r="I19" s="79" t="s">
        <v>95</v>
      </c>
      <c r="J19" s="79" t="s">
        <v>95</v>
      </c>
      <c r="K19" s="80" t="s">
        <v>95</v>
      </c>
      <c r="L19" s="80" t="s">
        <v>95</v>
      </c>
      <c r="M19" s="80" t="s">
        <v>95</v>
      </c>
      <c r="N19" s="79" t="s">
        <v>95</v>
      </c>
      <c r="O19" s="170" t="s">
        <v>95</v>
      </c>
      <c r="P19" s="170"/>
      <c r="Q19" s="165"/>
      <c r="R19" s="164">
        <f>COUNTIF(F19:Q19,"X")</f>
        <v>10</v>
      </c>
      <c r="S19" s="164">
        <f t="shared" si="5"/>
        <v>10</v>
      </c>
      <c r="T19" s="167">
        <f t="shared" si="6"/>
        <v>1</v>
      </c>
      <c r="U19" s="168">
        <v>2</v>
      </c>
      <c r="V19" s="163" t="s">
        <v>117</v>
      </c>
      <c r="W19" s="163"/>
      <c r="X19" s="163"/>
      <c r="Y19" s="169"/>
      <c r="Z19" s="168">
        <v>3</v>
      </c>
      <c r="AA19" s="175"/>
      <c r="AB19" s="163"/>
      <c r="AC19" s="163"/>
      <c r="AD19" s="169"/>
      <c r="AE19" s="168">
        <v>3</v>
      </c>
      <c r="AF19" s="163"/>
      <c r="AG19" s="163"/>
      <c r="AH19" s="163"/>
      <c r="AI19" s="169"/>
      <c r="AJ19" s="168">
        <v>2</v>
      </c>
      <c r="AK19" s="175"/>
      <c r="AL19" s="163"/>
      <c r="AM19" s="163"/>
      <c r="AN19" s="169"/>
    </row>
    <row r="20" spans="1:40" ht="79.5" customHeight="1" x14ac:dyDescent="0.25">
      <c r="A20" s="191"/>
      <c r="B20" s="192"/>
      <c r="C20" s="191"/>
      <c r="D20" s="192"/>
      <c r="E20" s="192"/>
      <c r="F20" s="80" t="s">
        <v>95</v>
      </c>
      <c r="G20" s="80" t="s">
        <v>95</v>
      </c>
      <c r="H20" s="79" t="s">
        <v>95</v>
      </c>
      <c r="I20" s="79" t="s">
        <v>95</v>
      </c>
      <c r="J20" s="79" t="s">
        <v>95</v>
      </c>
      <c r="K20" s="80" t="s">
        <v>95</v>
      </c>
      <c r="L20" s="80" t="s">
        <v>95</v>
      </c>
      <c r="M20" s="80" t="s">
        <v>95</v>
      </c>
      <c r="N20" s="79" t="s">
        <v>95</v>
      </c>
      <c r="O20" s="170" t="s">
        <v>95</v>
      </c>
      <c r="P20" s="170"/>
      <c r="Q20" s="165"/>
      <c r="R20" s="164">
        <f>COUNTIF(F20:Q20,"X")</f>
        <v>10</v>
      </c>
      <c r="S20" s="164">
        <f t="shared" si="5"/>
        <v>10</v>
      </c>
      <c r="T20" s="167">
        <f t="shared" si="6"/>
        <v>1</v>
      </c>
      <c r="U20" s="168">
        <v>2</v>
      </c>
      <c r="V20" s="163" t="s">
        <v>118</v>
      </c>
      <c r="W20" s="163"/>
      <c r="X20" s="163"/>
      <c r="Y20" s="169"/>
      <c r="Z20" s="168">
        <v>3</v>
      </c>
      <c r="AA20" s="175"/>
      <c r="AB20" s="163"/>
      <c r="AC20" s="163"/>
      <c r="AD20" s="169"/>
      <c r="AE20" s="168">
        <v>3</v>
      </c>
      <c r="AF20" s="163"/>
      <c r="AG20" s="163"/>
      <c r="AH20" s="163"/>
      <c r="AI20" s="169"/>
      <c r="AJ20" s="168">
        <v>2</v>
      </c>
      <c r="AK20" s="175"/>
      <c r="AL20" s="163"/>
      <c r="AM20" s="163"/>
      <c r="AN20" s="169"/>
    </row>
    <row r="21" spans="1:40" ht="62.25" customHeight="1" x14ac:dyDescent="0.25">
      <c r="A21" s="191"/>
      <c r="B21" s="192"/>
      <c r="C21" s="191" t="s">
        <v>138</v>
      </c>
      <c r="D21" s="192" t="s">
        <v>136</v>
      </c>
      <c r="E21" s="192" t="s">
        <v>137</v>
      </c>
      <c r="F21" s="81" t="s">
        <v>95</v>
      </c>
      <c r="G21" s="80"/>
      <c r="H21" s="79" t="s">
        <v>95</v>
      </c>
      <c r="I21" s="79"/>
      <c r="J21" s="79" t="s">
        <v>95</v>
      </c>
      <c r="K21" s="80"/>
      <c r="L21" s="80" t="s">
        <v>95</v>
      </c>
      <c r="M21" s="80"/>
      <c r="N21" s="79" t="s">
        <v>95</v>
      </c>
      <c r="O21" s="79"/>
      <c r="P21" s="79" t="s">
        <v>95</v>
      </c>
      <c r="Q21" s="80"/>
      <c r="R21" s="164">
        <f t="shared" ref="R21:R24" si="7">COUNTIF(F21:Q21,"X")</f>
        <v>6</v>
      </c>
      <c r="S21" s="164">
        <f t="shared" ref="S21:S24" si="8">SUM(U21+Z21+AE21+AJ21)</f>
        <v>6</v>
      </c>
      <c r="T21" s="167">
        <f t="shared" ref="T21:T24" si="9">AVERAGE(S21/R21)</f>
        <v>1</v>
      </c>
      <c r="U21" s="168">
        <v>1</v>
      </c>
      <c r="V21" s="163" t="s">
        <v>115</v>
      </c>
      <c r="W21" s="163"/>
      <c r="X21" s="163"/>
      <c r="Y21" s="169"/>
      <c r="Z21" s="168">
        <v>2</v>
      </c>
      <c r="AA21" s="175"/>
      <c r="AB21" s="163"/>
      <c r="AC21" s="163"/>
      <c r="AD21" s="169"/>
      <c r="AE21" s="168">
        <v>1</v>
      </c>
      <c r="AF21" s="163"/>
      <c r="AG21" s="163"/>
      <c r="AH21" s="163"/>
      <c r="AI21" s="169"/>
      <c r="AJ21" s="168">
        <v>2</v>
      </c>
      <c r="AK21" s="175"/>
      <c r="AL21" s="163"/>
      <c r="AM21" s="163"/>
      <c r="AN21" s="169"/>
    </row>
    <row r="22" spans="1:40" ht="54.75" customHeight="1" x14ac:dyDescent="0.25">
      <c r="A22" s="191"/>
      <c r="B22" s="192"/>
      <c r="C22" s="191"/>
      <c r="D22" s="192"/>
      <c r="E22" s="192"/>
      <c r="F22" s="81" t="s">
        <v>95</v>
      </c>
      <c r="G22" s="80"/>
      <c r="H22" s="79" t="s">
        <v>95</v>
      </c>
      <c r="I22" s="79"/>
      <c r="J22" s="79" t="s">
        <v>95</v>
      </c>
      <c r="K22" s="80"/>
      <c r="L22" s="80" t="s">
        <v>95</v>
      </c>
      <c r="M22" s="80"/>
      <c r="N22" s="79" t="s">
        <v>95</v>
      </c>
      <c r="O22" s="79"/>
      <c r="P22" s="79" t="s">
        <v>95</v>
      </c>
      <c r="Q22" s="80"/>
      <c r="R22" s="164">
        <f t="shared" si="7"/>
        <v>6</v>
      </c>
      <c r="S22" s="164">
        <f t="shared" si="8"/>
        <v>6</v>
      </c>
      <c r="T22" s="167">
        <f t="shared" si="9"/>
        <v>1</v>
      </c>
      <c r="U22" s="168">
        <v>1</v>
      </c>
      <c r="V22" s="163" t="s">
        <v>116</v>
      </c>
      <c r="W22" s="163"/>
      <c r="X22" s="163"/>
      <c r="Y22" s="169"/>
      <c r="Z22" s="168">
        <v>2</v>
      </c>
      <c r="AA22" s="175"/>
      <c r="AB22" s="163"/>
      <c r="AC22" s="163"/>
      <c r="AD22" s="169"/>
      <c r="AE22" s="168">
        <v>1</v>
      </c>
      <c r="AF22" s="163"/>
      <c r="AG22" s="163"/>
      <c r="AH22" s="163"/>
      <c r="AI22" s="169"/>
      <c r="AJ22" s="168">
        <v>2</v>
      </c>
      <c r="AK22" s="175"/>
      <c r="AL22" s="163"/>
      <c r="AM22" s="163"/>
      <c r="AN22" s="169"/>
    </row>
    <row r="23" spans="1:40" ht="58.5" customHeight="1" x14ac:dyDescent="0.25">
      <c r="A23" s="191"/>
      <c r="B23" s="192"/>
      <c r="C23" s="191"/>
      <c r="D23" s="192"/>
      <c r="E23" s="192"/>
      <c r="F23" s="81" t="s">
        <v>95</v>
      </c>
      <c r="G23" s="80"/>
      <c r="H23" s="79" t="s">
        <v>95</v>
      </c>
      <c r="I23" s="79"/>
      <c r="J23" s="79" t="s">
        <v>95</v>
      </c>
      <c r="K23" s="80"/>
      <c r="L23" s="80" t="s">
        <v>95</v>
      </c>
      <c r="M23" s="80"/>
      <c r="N23" s="79" t="s">
        <v>95</v>
      </c>
      <c r="O23" s="79"/>
      <c r="P23" s="79" t="s">
        <v>95</v>
      </c>
      <c r="Q23" s="80"/>
      <c r="R23" s="164">
        <f t="shared" si="7"/>
        <v>6</v>
      </c>
      <c r="S23" s="164">
        <f t="shared" si="8"/>
        <v>6</v>
      </c>
      <c r="T23" s="167">
        <f t="shared" si="9"/>
        <v>1</v>
      </c>
      <c r="U23" s="168">
        <v>1</v>
      </c>
      <c r="V23" s="163" t="s">
        <v>117</v>
      </c>
      <c r="W23" s="163"/>
      <c r="X23" s="163"/>
      <c r="Y23" s="169"/>
      <c r="Z23" s="168">
        <v>2</v>
      </c>
      <c r="AA23" s="175"/>
      <c r="AB23" s="163"/>
      <c r="AC23" s="163"/>
      <c r="AD23" s="169"/>
      <c r="AE23" s="168">
        <v>1</v>
      </c>
      <c r="AF23" s="163"/>
      <c r="AG23" s="163"/>
      <c r="AH23" s="163"/>
      <c r="AI23" s="169"/>
      <c r="AJ23" s="168">
        <v>2</v>
      </c>
      <c r="AK23" s="175"/>
      <c r="AL23" s="163"/>
      <c r="AM23" s="163"/>
      <c r="AN23" s="169"/>
    </row>
    <row r="24" spans="1:40" ht="151.5" customHeight="1" x14ac:dyDescent="0.25">
      <c r="A24" s="191"/>
      <c r="B24" s="192"/>
      <c r="C24" s="191"/>
      <c r="D24" s="192"/>
      <c r="E24" s="192"/>
      <c r="F24" s="81" t="s">
        <v>95</v>
      </c>
      <c r="G24" s="80"/>
      <c r="H24" s="79" t="s">
        <v>95</v>
      </c>
      <c r="I24" s="79"/>
      <c r="J24" s="79" t="s">
        <v>95</v>
      </c>
      <c r="K24" s="80"/>
      <c r="L24" s="80" t="s">
        <v>95</v>
      </c>
      <c r="M24" s="80"/>
      <c r="N24" s="79" t="s">
        <v>95</v>
      </c>
      <c r="O24" s="79"/>
      <c r="P24" s="79" t="s">
        <v>95</v>
      </c>
      <c r="Q24" s="80"/>
      <c r="R24" s="164">
        <f t="shared" si="7"/>
        <v>6</v>
      </c>
      <c r="S24" s="164">
        <f t="shared" si="8"/>
        <v>6</v>
      </c>
      <c r="T24" s="167">
        <f t="shared" si="9"/>
        <v>1</v>
      </c>
      <c r="U24" s="168">
        <v>1</v>
      </c>
      <c r="V24" s="163" t="s">
        <v>118</v>
      </c>
      <c r="W24" s="163"/>
      <c r="X24" s="163"/>
      <c r="Y24" s="169"/>
      <c r="Z24" s="168">
        <v>2</v>
      </c>
      <c r="AA24" s="175"/>
      <c r="AB24" s="163"/>
      <c r="AC24" s="163"/>
      <c r="AD24" s="169"/>
      <c r="AE24" s="168">
        <v>1</v>
      </c>
      <c r="AF24" s="163"/>
      <c r="AG24" s="163"/>
      <c r="AH24" s="163"/>
      <c r="AI24" s="169"/>
      <c r="AJ24" s="168">
        <v>2</v>
      </c>
      <c r="AK24" s="175"/>
      <c r="AL24" s="163"/>
      <c r="AM24" s="163"/>
      <c r="AN24" s="169"/>
    </row>
    <row r="25" spans="1:40" ht="246.75" customHeight="1" x14ac:dyDescent="0.25">
      <c r="A25" s="208" t="s">
        <v>139</v>
      </c>
      <c r="B25" s="209" t="s">
        <v>140</v>
      </c>
      <c r="C25" s="209" t="s">
        <v>141</v>
      </c>
      <c r="D25" s="209" t="s">
        <v>142</v>
      </c>
      <c r="E25" s="209" t="s">
        <v>114</v>
      </c>
      <c r="F25" s="81" t="s">
        <v>95</v>
      </c>
      <c r="G25" s="80"/>
      <c r="H25" s="166"/>
      <c r="I25" s="166"/>
      <c r="J25" s="166"/>
      <c r="K25" s="80"/>
      <c r="L25" s="165"/>
      <c r="M25" s="165"/>
      <c r="N25" s="166"/>
      <c r="O25" s="166"/>
      <c r="P25" s="166"/>
      <c r="Q25" s="165"/>
      <c r="R25" s="164">
        <f t="shared" si="0"/>
        <v>1</v>
      </c>
      <c r="S25" s="164">
        <f t="shared" si="1"/>
        <v>1</v>
      </c>
      <c r="T25" s="167">
        <f t="shared" si="2"/>
        <v>1</v>
      </c>
      <c r="U25" s="168">
        <v>1</v>
      </c>
      <c r="V25" s="163" t="s">
        <v>143</v>
      </c>
      <c r="W25" s="163" t="s">
        <v>143</v>
      </c>
      <c r="X25" s="163" t="s">
        <v>143</v>
      </c>
      <c r="Y25" s="169" t="s">
        <v>143</v>
      </c>
      <c r="Z25" s="168">
        <v>0</v>
      </c>
      <c r="AA25" s="163"/>
      <c r="AB25" s="163"/>
      <c r="AC25" s="163"/>
      <c r="AD25" s="169"/>
      <c r="AE25" s="168">
        <v>0</v>
      </c>
      <c r="AF25" s="163"/>
      <c r="AG25" s="163"/>
      <c r="AH25" s="163"/>
      <c r="AI25" s="169"/>
      <c r="AJ25" s="168">
        <v>0</v>
      </c>
      <c r="AK25" s="163"/>
      <c r="AL25" s="163"/>
      <c r="AM25" s="163"/>
      <c r="AN25" s="169"/>
    </row>
    <row r="26" spans="1:40" s="182" customFormat="1" ht="303" customHeight="1" thickBot="1" x14ac:dyDescent="0.3">
      <c r="A26" s="223" t="s">
        <v>144</v>
      </c>
      <c r="B26" s="209" t="s">
        <v>145</v>
      </c>
      <c r="C26" s="209" t="s">
        <v>146</v>
      </c>
      <c r="D26" s="209" t="s">
        <v>147</v>
      </c>
      <c r="E26" s="209" t="s">
        <v>114</v>
      </c>
      <c r="F26" s="81" t="s">
        <v>95</v>
      </c>
      <c r="G26" s="80"/>
      <c r="H26" s="166"/>
      <c r="I26" s="166"/>
      <c r="J26" s="166"/>
      <c r="K26" s="80" t="s">
        <v>95</v>
      </c>
      <c r="L26" s="165"/>
      <c r="M26" s="165"/>
      <c r="N26" s="166"/>
      <c r="O26" s="166"/>
      <c r="P26" s="166"/>
      <c r="Q26" s="165"/>
      <c r="R26" s="164">
        <f t="shared" si="0"/>
        <v>2</v>
      </c>
      <c r="S26" s="164">
        <f t="shared" si="1"/>
        <v>2</v>
      </c>
      <c r="T26" s="167">
        <f t="shared" si="2"/>
        <v>1</v>
      </c>
      <c r="U26" s="176">
        <v>1</v>
      </c>
      <c r="V26" s="177" t="s">
        <v>143</v>
      </c>
      <c r="W26" s="177" t="s">
        <v>143</v>
      </c>
      <c r="X26" s="177" t="s">
        <v>143</v>
      </c>
      <c r="Y26" s="178" t="s">
        <v>143</v>
      </c>
      <c r="Z26" s="179">
        <v>0</v>
      </c>
      <c r="AA26" s="180"/>
      <c r="AB26" s="180"/>
      <c r="AC26" s="180"/>
      <c r="AD26" s="181"/>
      <c r="AE26" s="176">
        <v>1</v>
      </c>
      <c r="AF26" s="180"/>
      <c r="AG26" s="180"/>
      <c r="AH26" s="180"/>
      <c r="AI26" s="181"/>
      <c r="AJ26" s="176">
        <v>0</v>
      </c>
      <c r="AK26" s="180"/>
      <c r="AL26" s="180"/>
      <c r="AM26" s="180"/>
      <c r="AN26" s="181"/>
    </row>
    <row r="27" spans="1:40" s="183" customFormat="1" ht="173.25" customHeight="1" x14ac:dyDescent="0.25">
      <c r="F27" s="184"/>
      <c r="G27" s="185"/>
      <c r="H27" s="185"/>
      <c r="I27" s="185"/>
      <c r="J27" s="185"/>
      <c r="K27" s="185"/>
      <c r="L27" s="185"/>
      <c r="M27" s="185"/>
      <c r="N27" s="185"/>
      <c r="O27" s="185"/>
      <c r="P27" s="185"/>
      <c r="Q27" s="185"/>
      <c r="R27" s="186"/>
      <c r="S27" s="186"/>
      <c r="T27" s="186"/>
      <c r="U27" s="187"/>
    </row>
    <row r="28" spans="1:40" ht="173.25" customHeight="1" x14ac:dyDescent="0.25">
      <c r="A28" s="188" t="s">
        <v>148</v>
      </c>
      <c r="B28" s="188" t="s">
        <v>149</v>
      </c>
      <c r="C28" s="188" t="s">
        <v>150</v>
      </c>
      <c r="D28" s="183"/>
      <c r="E28" s="183"/>
      <c r="F28" s="185"/>
      <c r="G28" s="185"/>
      <c r="H28" s="185"/>
      <c r="I28" s="185"/>
      <c r="J28" s="185"/>
      <c r="K28" s="185"/>
      <c r="L28" s="185"/>
      <c r="M28" s="185"/>
      <c r="N28" s="185"/>
      <c r="O28" s="185"/>
      <c r="P28" s="185"/>
      <c r="Q28" s="185"/>
      <c r="R28" s="185"/>
      <c r="S28" s="185"/>
      <c r="T28" s="185"/>
    </row>
    <row r="29" spans="1:40" ht="173.25" customHeight="1" x14ac:dyDescent="0.25">
      <c r="A29" s="188" t="s">
        <v>151</v>
      </c>
      <c r="B29" s="188" t="s">
        <v>152</v>
      </c>
      <c r="C29" s="188" t="s">
        <v>153</v>
      </c>
      <c r="D29" s="183"/>
    </row>
    <row r="30" spans="1:40" ht="173.25" customHeight="1" x14ac:dyDescent="0.25">
      <c r="A30" s="188" t="s">
        <v>154</v>
      </c>
      <c r="B30" s="188" t="s">
        <v>155</v>
      </c>
      <c r="C30" s="188" t="s">
        <v>156</v>
      </c>
      <c r="D30" s="183"/>
    </row>
    <row r="31" spans="1:40" ht="173.25" customHeight="1" x14ac:dyDescent="0.25">
      <c r="A31" s="183"/>
      <c r="B31" s="183"/>
      <c r="C31" s="183"/>
    </row>
    <row r="36" spans="2:2" ht="173.25" customHeight="1" x14ac:dyDescent="0.25">
      <c r="B36" s="161" t="s">
        <v>51</v>
      </c>
    </row>
  </sheetData>
  <sheetProtection algorithmName="SHA-512" hashValue="I26DVGH1rIg1FXIkoazUDtsmhe2Ozaej+vxfhKQq2fLO8/ijvceQobF4ZJNCb/vj77kn6B0AcwHBQH8YdCN8ug==" saltValue="/EYm90Nyim41w7X2PP9hOw==" spinCount="100000" sheet="1" objects="1" scenarios="1" formatCells="0" formatColumns="0" formatRows="0" insertColumns="0" insertRows="0" insertHyperlinks="0" deleteColumns="0" deleteRows="0"/>
  <mergeCells count="52">
    <mergeCell ref="A9:A13"/>
    <mergeCell ref="B9:B13"/>
    <mergeCell ref="C9:C13"/>
    <mergeCell ref="D9:D13"/>
    <mergeCell ref="E9:E13"/>
    <mergeCell ref="A7:A8"/>
    <mergeCell ref="W4:W5"/>
    <mergeCell ref="X4:X5"/>
    <mergeCell ref="Y4:Y5"/>
    <mergeCell ref="AA4:AA5"/>
    <mergeCell ref="A4:A5"/>
    <mergeCell ref="B4:B5"/>
    <mergeCell ref="C4:C5"/>
    <mergeCell ref="D4:D5"/>
    <mergeCell ref="E4:E5"/>
    <mergeCell ref="U4:U5"/>
    <mergeCell ref="T4:T5"/>
    <mergeCell ref="V4:V5"/>
    <mergeCell ref="AH4:AH5"/>
    <mergeCell ref="AI4:AI5"/>
    <mergeCell ref="AE4:AE5"/>
    <mergeCell ref="A1:T1"/>
    <mergeCell ref="S4:S5"/>
    <mergeCell ref="Z4:Z5"/>
    <mergeCell ref="Z1:AD3"/>
    <mergeCell ref="AB4:AB5"/>
    <mergeCell ref="AC4:AC5"/>
    <mergeCell ref="AD4:AD5"/>
    <mergeCell ref="A2:B2"/>
    <mergeCell ref="C2:J2"/>
    <mergeCell ref="K2:T2"/>
    <mergeCell ref="E17:E20"/>
    <mergeCell ref="D21:D24"/>
    <mergeCell ref="E21:E24"/>
    <mergeCell ref="AJ1:AN3"/>
    <mergeCell ref="AJ4:AJ5"/>
    <mergeCell ref="AK4:AK5"/>
    <mergeCell ref="AL4:AL5"/>
    <mergeCell ref="AM4:AM5"/>
    <mergeCell ref="AN4:AN5"/>
    <mergeCell ref="AE1:AI3"/>
    <mergeCell ref="U1:Y3"/>
    <mergeCell ref="A3:T3"/>
    <mergeCell ref="F4:Q4"/>
    <mergeCell ref="R4:R5"/>
    <mergeCell ref="AF4:AF5"/>
    <mergeCell ref="AG4:AG5"/>
    <mergeCell ref="A17:A24"/>
    <mergeCell ref="B17:B24"/>
    <mergeCell ref="C17:C20"/>
    <mergeCell ref="C21:C24"/>
    <mergeCell ref="D17:D20"/>
  </mergeCells>
  <phoneticPr fontId="4" type="noConversion"/>
  <printOptions horizontalCentered="1"/>
  <pageMargins left="0.43307086614173229" right="0.62992125984251968" top="0.74803149606299213" bottom="0.74803149606299213" header="0" footer="0"/>
  <pageSetup paperSize="5" scale="10" orientation="landscape" r:id="rId1"/>
  <headerFooter>
    <oddHeader>&amp;C&amp;P</oddHeader>
    <oddFooter>&amp;CPágina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AN74"/>
  <sheetViews>
    <sheetView view="pageBreakPreview" topLeftCell="A55" zoomScale="30" zoomScaleNormal="60" zoomScaleSheetLayoutView="30" workbookViewId="0">
      <selection activeCell="D35" sqref="D35:D38"/>
    </sheetView>
  </sheetViews>
  <sheetFormatPr baseColWidth="10" defaultColWidth="9.140625" defaultRowHeight="18" x14ac:dyDescent="0.25"/>
  <cols>
    <col min="1" max="2" width="50.85546875" style="48" customWidth="1"/>
    <col min="3" max="3" width="60" style="48" customWidth="1"/>
    <col min="4" max="5" width="50.85546875" style="48" customWidth="1"/>
    <col min="6" max="17" width="5.7109375" style="48" customWidth="1"/>
    <col min="18" max="18" width="27" style="48" customWidth="1"/>
    <col min="19" max="19" width="21.7109375" style="48" customWidth="1"/>
    <col min="20" max="20" width="26.42578125" style="48" customWidth="1"/>
    <col min="21" max="21" width="23.85546875" style="48" hidden="1" customWidth="1"/>
    <col min="22" max="22" width="103.140625" style="48" hidden="1" customWidth="1"/>
    <col min="23" max="24" width="34.28515625" style="48" hidden="1" customWidth="1"/>
    <col min="25" max="25" width="34.28515625" style="64" hidden="1" customWidth="1"/>
    <col min="26" max="26" width="22.5703125" style="64" hidden="1" customWidth="1"/>
    <col min="27" max="27" width="176.28515625" style="64" hidden="1" customWidth="1"/>
    <col min="28" max="28" width="26.7109375" style="48" hidden="1" customWidth="1"/>
    <col min="29" max="29" width="38.42578125" style="48" hidden="1" customWidth="1"/>
    <col min="30" max="30" width="30.85546875" style="48" hidden="1" customWidth="1"/>
    <col min="31" max="31" width="24.28515625" style="48" hidden="1" customWidth="1"/>
    <col min="32" max="32" width="131.85546875" style="48" hidden="1" customWidth="1"/>
    <col min="33" max="33" width="29.7109375" style="48" hidden="1" customWidth="1"/>
    <col min="34" max="34" width="31.42578125" style="48" hidden="1" customWidth="1"/>
    <col min="35" max="35" width="53.140625" style="48" hidden="1" customWidth="1"/>
    <col min="36" max="36" width="21.42578125" style="48" hidden="1" customWidth="1"/>
    <col min="37" max="38" width="76.5703125" style="48" hidden="1" customWidth="1"/>
    <col min="39" max="40" width="51.42578125" style="48" hidden="1" customWidth="1"/>
    <col min="41" max="16384" width="9.140625" style="48"/>
  </cols>
  <sheetData>
    <row r="1" spans="1:40" ht="50.25" customHeight="1" x14ac:dyDescent="0.25">
      <c r="A1" s="211" t="s">
        <v>55</v>
      </c>
      <c r="B1" s="211"/>
      <c r="C1" s="211"/>
      <c r="D1" s="211"/>
      <c r="E1" s="211"/>
      <c r="F1" s="211"/>
      <c r="G1" s="211"/>
      <c r="H1" s="211"/>
      <c r="I1" s="211"/>
      <c r="J1" s="211"/>
      <c r="K1" s="211"/>
      <c r="L1" s="211"/>
      <c r="M1" s="211"/>
      <c r="N1" s="211"/>
      <c r="O1" s="211"/>
      <c r="P1" s="211"/>
      <c r="Q1" s="211"/>
      <c r="R1" s="211"/>
      <c r="S1" s="211"/>
      <c r="T1" s="212"/>
      <c r="U1" s="101" t="s">
        <v>56</v>
      </c>
      <c r="V1" s="102"/>
      <c r="W1" s="102"/>
      <c r="X1" s="102"/>
      <c r="Y1" s="103"/>
      <c r="Z1" s="107" t="s">
        <v>57</v>
      </c>
      <c r="AA1" s="108"/>
      <c r="AB1" s="108"/>
      <c r="AC1" s="108"/>
      <c r="AD1" s="109"/>
      <c r="AE1" s="101" t="s">
        <v>58</v>
      </c>
      <c r="AF1" s="102"/>
      <c r="AG1" s="102"/>
      <c r="AH1" s="102"/>
      <c r="AI1" s="103"/>
      <c r="AJ1" s="107" t="s">
        <v>59</v>
      </c>
      <c r="AK1" s="108"/>
      <c r="AL1" s="108"/>
      <c r="AM1" s="108"/>
      <c r="AN1" s="109"/>
    </row>
    <row r="2" spans="1:40" ht="46.5" customHeight="1" x14ac:dyDescent="0.25">
      <c r="A2" s="212" t="s">
        <v>60</v>
      </c>
      <c r="B2" s="213"/>
      <c r="C2" s="213" t="s">
        <v>61</v>
      </c>
      <c r="D2" s="213"/>
      <c r="E2" s="213"/>
      <c r="F2" s="213"/>
      <c r="G2" s="213"/>
      <c r="H2" s="213"/>
      <c r="I2" s="213"/>
      <c r="J2" s="213"/>
      <c r="K2" s="213" t="s">
        <v>62</v>
      </c>
      <c r="L2" s="213"/>
      <c r="M2" s="213"/>
      <c r="N2" s="213"/>
      <c r="O2" s="213"/>
      <c r="P2" s="213"/>
      <c r="Q2" s="213"/>
      <c r="R2" s="213"/>
      <c r="S2" s="213"/>
      <c r="T2" s="214"/>
      <c r="U2" s="104"/>
      <c r="V2" s="105"/>
      <c r="W2" s="105"/>
      <c r="X2" s="105"/>
      <c r="Y2" s="106"/>
      <c r="Z2" s="110"/>
      <c r="AA2" s="111"/>
      <c r="AB2" s="111"/>
      <c r="AC2" s="111"/>
      <c r="AD2" s="112"/>
      <c r="AE2" s="104"/>
      <c r="AF2" s="105"/>
      <c r="AG2" s="105"/>
      <c r="AH2" s="105"/>
      <c r="AI2" s="106"/>
      <c r="AJ2" s="110"/>
      <c r="AK2" s="111"/>
      <c r="AL2" s="111"/>
      <c r="AM2" s="111"/>
      <c r="AN2" s="112"/>
    </row>
    <row r="3" spans="1:40" s="49" customFormat="1" ht="33" customHeight="1" x14ac:dyDescent="0.25">
      <c r="A3" s="91" t="s">
        <v>157</v>
      </c>
      <c r="B3" s="91"/>
      <c r="C3" s="91"/>
      <c r="D3" s="91"/>
      <c r="E3" s="91"/>
      <c r="F3" s="91"/>
      <c r="G3" s="91"/>
      <c r="H3" s="91"/>
      <c r="I3" s="91"/>
      <c r="J3" s="91"/>
      <c r="K3" s="91"/>
      <c r="L3" s="91"/>
      <c r="M3" s="91"/>
      <c r="N3" s="91"/>
      <c r="O3" s="91"/>
      <c r="P3" s="91"/>
      <c r="Q3" s="91"/>
      <c r="R3" s="91"/>
      <c r="S3" s="91"/>
      <c r="T3" s="215"/>
      <c r="U3" s="104"/>
      <c r="V3" s="105"/>
      <c r="W3" s="105"/>
      <c r="X3" s="105"/>
      <c r="Y3" s="106"/>
      <c r="Z3" s="110"/>
      <c r="AA3" s="111"/>
      <c r="AB3" s="111"/>
      <c r="AC3" s="111"/>
      <c r="AD3" s="112"/>
      <c r="AE3" s="104"/>
      <c r="AF3" s="105"/>
      <c r="AG3" s="105"/>
      <c r="AH3" s="105"/>
      <c r="AI3" s="106"/>
      <c r="AJ3" s="110"/>
      <c r="AK3" s="111"/>
      <c r="AL3" s="111"/>
      <c r="AM3" s="111"/>
      <c r="AN3" s="112"/>
    </row>
    <row r="4" spans="1:40" ht="36" customHeight="1" x14ac:dyDescent="0.25">
      <c r="A4" s="216" t="s">
        <v>64</v>
      </c>
      <c r="B4" s="216" t="s">
        <v>65</v>
      </c>
      <c r="C4" s="216" t="s">
        <v>66</v>
      </c>
      <c r="D4" s="216" t="s">
        <v>67</v>
      </c>
      <c r="E4" s="216" t="s">
        <v>158</v>
      </c>
      <c r="F4" s="99" t="s">
        <v>69</v>
      </c>
      <c r="G4" s="99"/>
      <c r="H4" s="99"/>
      <c r="I4" s="99"/>
      <c r="J4" s="99"/>
      <c r="K4" s="99"/>
      <c r="L4" s="99"/>
      <c r="M4" s="99"/>
      <c r="N4" s="99"/>
      <c r="O4" s="99"/>
      <c r="P4" s="99"/>
      <c r="Q4" s="99"/>
      <c r="R4" s="99" t="s">
        <v>70</v>
      </c>
      <c r="S4" s="99" t="s">
        <v>71</v>
      </c>
      <c r="T4" s="116" t="s">
        <v>72</v>
      </c>
      <c r="U4" s="114" t="s">
        <v>73</v>
      </c>
      <c r="V4" s="115" t="s">
        <v>74</v>
      </c>
      <c r="W4" s="93" t="s">
        <v>75</v>
      </c>
      <c r="X4" s="93" t="s">
        <v>76</v>
      </c>
      <c r="Y4" s="94" t="s">
        <v>77</v>
      </c>
      <c r="Z4" s="88" t="s">
        <v>73</v>
      </c>
      <c r="AA4" s="89" t="s">
        <v>74</v>
      </c>
      <c r="AB4" s="89" t="s">
        <v>75</v>
      </c>
      <c r="AC4" s="89" t="s">
        <v>76</v>
      </c>
      <c r="AD4" s="90" t="s">
        <v>77</v>
      </c>
      <c r="AE4" s="95" t="s">
        <v>73</v>
      </c>
      <c r="AF4" s="93" t="s">
        <v>74</v>
      </c>
      <c r="AG4" s="93" t="s">
        <v>75</v>
      </c>
      <c r="AH4" s="93" t="s">
        <v>76</v>
      </c>
      <c r="AI4" s="94" t="s">
        <v>77</v>
      </c>
      <c r="AJ4" s="88" t="s">
        <v>73</v>
      </c>
      <c r="AK4" s="89" t="s">
        <v>74</v>
      </c>
      <c r="AL4" s="89" t="s">
        <v>75</v>
      </c>
      <c r="AM4" s="89" t="s">
        <v>76</v>
      </c>
      <c r="AN4" s="90" t="s">
        <v>77</v>
      </c>
    </row>
    <row r="5" spans="1:40" ht="76.5" customHeight="1" x14ac:dyDescent="0.25">
      <c r="A5" s="216"/>
      <c r="B5" s="216"/>
      <c r="C5" s="216"/>
      <c r="D5" s="216"/>
      <c r="E5" s="216"/>
      <c r="F5" s="15" t="s">
        <v>78</v>
      </c>
      <c r="G5" s="15" t="s">
        <v>79</v>
      </c>
      <c r="H5" s="29" t="s">
        <v>80</v>
      </c>
      <c r="I5" s="29" t="s">
        <v>81</v>
      </c>
      <c r="J5" s="29" t="s">
        <v>82</v>
      </c>
      <c r="K5" s="15" t="s">
        <v>83</v>
      </c>
      <c r="L5" s="15" t="s">
        <v>84</v>
      </c>
      <c r="M5" s="15" t="s">
        <v>85</v>
      </c>
      <c r="N5" s="29" t="s">
        <v>86</v>
      </c>
      <c r="O5" s="29" t="s">
        <v>87</v>
      </c>
      <c r="P5" s="29" t="s">
        <v>88</v>
      </c>
      <c r="Q5" s="30" t="s">
        <v>89</v>
      </c>
      <c r="R5" s="99"/>
      <c r="S5" s="99"/>
      <c r="T5" s="116"/>
      <c r="U5" s="114"/>
      <c r="V5" s="115"/>
      <c r="W5" s="93"/>
      <c r="X5" s="93"/>
      <c r="Y5" s="94"/>
      <c r="Z5" s="88"/>
      <c r="AA5" s="89"/>
      <c r="AB5" s="89"/>
      <c r="AC5" s="89"/>
      <c r="AD5" s="90"/>
      <c r="AE5" s="95"/>
      <c r="AF5" s="93"/>
      <c r="AG5" s="93"/>
      <c r="AH5" s="93"/>
      <c r="AI5" s="94"/>
      <c r="AJ5" s="88"/>
      <c r="AK5" s="89"/>
      <c r="AL5" s="89"/>
      <c r="AM5" s="89"/>
      <c r="AN5" s="90"/>
    </row>
    <row r="6" spans="1:40" ht="263.25" customHeight="1" x14ac:dyDescent="0.25">
      <c r="A6" s="195" t="s">
        <v>159</v>
      </c>
      <c r="B6" s="209" t="s">
        <v>160</v>
      </c>
      <c r="C6" s="208" t="s">
        <v>161</v>
      </c>
      <c r="D6" s="209" t="s">
        <v>162</v>
      </c>
      <c r="E6" s="209" t="s">
        <v>163</v>
      </c>
      <c r="F6" s="17"/>
      <c r="G6" s="39" t="s">
        <v>95</v>
      </c>
      <c r="H6" s="40" t="s">
        <v>95</v>
      </c>
      <c r="I6" s="34"/>
      <c r="J6" s="34" t="s">
        <v>95</v>
      </c>
      <c r="K6" s="39" t="s">
        <v>95</v>
      </c>
      <c r="L6" s="17"/>
      <c r="M6" s="17" t="s">
        <v>95</v>
      </c>
      <c r="N6" s="40" t="s">
        <v>95</v>
      </c>
      <c r="O6" s="34"/>
      <c r="P6" s="34" t="s">
        <v>95</v>
      </c>
      <c r="Q6" s="17"/>
      <c r="R6" s="25">
        <f>COUNTIF(F6:Q6,"X")</f>
        <v>7</v>
      </c>
      <c r="S6" s="25">
        <f>SUM(U6+Z6+AE6+AJ6)</f>
        <v>7</v>
      </c>
      <c r="T6" s="33">
        <f>AVERAGE(S6/R6)</f>
        <v>1</v>
      </c>
      <c r="U6" s="23">
        <v>1</v>
      </c>
      <c r="V6" s="22"/>
      <c r="W6" s="22"/>
      <c r="X6" s="22"/>
      <c r="Y6" s="24"/>
      <c r="Z6" s="23">
        <v>2</v>
      </c>
      <c r="AA6" s="22"/>
      <c r="AB6" s="22"/>
      <c r="AC6" s="22"/>
      <c r="AD6" s="24"/>
      <c r="AE6" s="23">
        <v>2</v>
      </c>
      <c r="AF6" s="22"/>
      <c r="AG6" s="22"/>
      <c r="AH6" s="22"/>
      <c r="AI6" s="24"/>
      <c r="AJ6" s="23">
        <v>2</v>
      </c>
      <c r="AK6" s="22"/>
      <c r="AL6" s="22"/>
      <c r="AM6" s="22"/>
      <c r="AN6" s="24"/>
    </row>
    <row r="7" spans="1:40" ht="66.75" customHeight="1" x14ac:dyDescent="0.25">
      <c r="A7" s="195"/>
      <c r="B7" s="194" t="s">
        <v>164</v>
      </c>
      <c r="C7" s="194" t="s">
        <v>165</v>
      </c>
      <c r="D7" s="194" t="s">
        <v>166</v>
      </c>
      <c r="E7" s="194" t="s">
        <v>163</v>
      </c>
      <c r="F7" s="17" t="s">
        <v>95</v>
      </c>
      <c r="G7" s="39"/>
      <c r="H7" s="40"/>
      <c r="I7" s="34" t="s">
        <v>95</v>
      </c>
      <c r="J7" s="34"/>
      <c r="K7" s="39"/>
      <c r="L7" s="17" t="s">
        <v>95</v>
      </c>
      <c r="M7" s="17"/>
      <c r="N7" s="40"/>
      <c r="O7" s="34" t="s">
        <v>95</v>
      </c>
      <c r="P7" s="34"/>
      <c r="Q7" s="17"/>
      <c r="R7" s="25">
        <f t="shared" ref="R7:R10" si="0">COUNTIF(F7:Q7,"X")</f>
        <v>4</v>
      </c>
      <c r="S7" s="25">
        <f t="shared" ref="S7:S10" si="1">SUM(U7+Z7+AE7+AJ7)</f>
        <v>4</v>
      </c>
      <c r="T7" s="33">
        <f t="shared" ref="T7:T10" si="2">AVERAGE(S7/R7)</f>
        <v>1</v>
      </c>
      <c r="U7" s="23">
        <v>1</v>
      </c>
      <c r="V7" s="22" t="s">
        <v>167</v>
      </c>
      <c r="W7" s="22"/>
      <c r="X7" s="22"/>
      <c r="Y7" s="24"/>
      <c r="Z7" s="23">
        <v>1</v>
      </c>
      <c r="AA7" s="22"/>
      <c r="AB7" s="22"/>
      <c r="AC7" s="22"/>
      <c r="AD7" s="24"/>
      <c r="AE7" s="23">
        <v>1</v>
      </c>
      <c r="AF7" s="22"/>
      <c r="AG7" s="22"/>
      <c r="AH7" s="22"/>
      <c r="AI7" s="24"/>
      <c r="AJ7" s="23">
        <v>1</v>
      </c>
      <c r="AK7" s="22"/>
      <c r="AL7" s="22"/>
      <c r="AM7" s="22"/>
      <c r="AN7" s="24"/>
    </row>
    <row r="8" spans="1:40" ht="77.25" customHeight="1" x14ac:dyDescent="0.25">
      <c r="A8" s="195"/>
      <c r="B8" s="194"/>
      <c r="C8" s="194"/>
      <c r="D8" s="194"/>
      <c r="E8" s="194"/>
      <c r="F8" s="17" t="s">
        <v>95</v>
      </c>
      <c r="G8" s="39"/>
      <c r="H8" s="40"/>
      <c r="I8" s="34" t="s">
        <v>95</v>
      </c>
      <c r="J8" s="34"/>
      <c r="K8" s="39"/>
      <c r="L8" s="17" t="s">
        <v>95</v>
      </c>
      <c r="M8" s="17"/>
      <c r="N8" s="40"/>
      <c r="O8" s="34" t="s">
        <v>95</v>
      </c>
      <c r="P8" s="34"/>
      <c r="Q8" s="17"/>
      <c r="R8" s="25">
        <f t="shared" si="0"/>
        <v>4</v>
      </c>
      <c r="S8" s="25">
        <f t="shared" si="1"/>
        <v>4</v>
      </c>
      <c r="T8" s="33">
        <f t="shared" si="2"/>
        <v>1</v>
      </c>
      <c r="U8" s="23">
        <v>1</v>
      </c>
      <c r="V8" s="22" t="s">
        <v>168</v>
      </c>
      <c r="W8" s="22"/>
      <c r="X8" s="22"/>
      <c r="Y8" s="24"/>
      <c r="Z8" s="23">
        <v>1</v>
      </c>
      <c r="AA8" s="22"/>
      <c r="AB8" s="22"/>
      <c r="AC8" s="22"/>
      <c r="AD8" s="24"/>
      <c r="AE8" s="23">
        <v>1</v>
      </c>
      <c r="AF8" s="22"/>
      <c r="AG8" s="22"/>
      <c r="AH8" s="22"/>
      <c r="AI8" s="24"/>
      <c r="AJ8" s="23">
        <v>1</v>
      </c>
      <c r="AK8" s="22"/>
      <c r="AL8" s="22"/>
      <c r="AM8" s="22"/>
      <c r="AN8" s="24"/>
    </row>
    <row r="9" spans="1:40" ht="81.75" customHeight="1" x14ac:dyDescent="0.25">
      <c r="A9" s="195"/>
      <c r="B9" s="194"/>
      <c r="C9" s="194"/>
      <c r="D9" s="194"/>
      <c r="E9" s="194"/>
      <c r="F9" s="17" t="s">
        <v>95</v>
      </c>
      <c r="G9" s="39"/>
      <c r="H9" s="40"/>
      <c r="I9" s="34" t="s">
        <v>95</v>
      </c>
      <c r="J9" s="34"/>
      <c r="K9" s="39"/>
      <c r="L9" s="17" t="s">
        <v>95</v>
      </c>
      <c r="M9" s="17"/>
      <c r="N9" s="40"/>
      <c r="O9" s="34" t="s">
        <v>95</v>
      </c>
      <c r="P9" s="34"/>
      <c r="Q9" s="17"/>
      <c r="R9" s="25">
        <f t="shared" si="0"/>
        <v>4</v>
      </c>
      <c r="S9" s="25">
        <f t="shared" si="1"/>
        <v>4</v>
      </c>
      <c r="T9" s="33">
        <f t="shared" si="2"/>
        <v>1</v>
      </c>
      <c r="U9" s="23">
        <v>1</v>
      </c>
      <c r="V9" s="22" t="s">
        <v>169</v>
      </c>
      <c r="W9" s="22"/>
      <c r="X9" s="22"/>
      <c r="Y9" s="24"/>
      <c r="Z9" s="23">
        <v>1</v>
      </c>
      <c r="AA9" s="22"/>
      <c r="AB9" s="22"/>
      <c r="AC9" s="22"/>
      <c r="AD9" s="24"/>
      <c r="AE9" s="23">
        <v>1</v>
      </c>
      <c r="AF9" s="22"/>
      <c r="AG9" s="22"/>
      <c r="AH9" s="22"/>
      <c r="AI9" s="24"/>
      <c r="AJ9" s="23">
        <v>1</v>
      </c>
      <c r="AK9" s="22"/>
      <c r="AL9" s="22"/>
      <c r="AM9" s="22"/>
      <c r="AN9" s="24"/>
    </row>
    <row r="10" spans="1:40" ht="57" customHeight="1" x14ac:dyDescent="0.25">
      <c r="A10" s="195"/>
      <c r="B10" s="194"/>
      <c r="C10" s="194"/>
      <c r="D10" s="194"/>
      <c r="E10" s="194"/>
      <c r="F10" s="17" t="s">
        <v>95</v>
      </c>
      <c r="G10" s="39"/>
      <c r="H10" s="40"/>
      <c r="I10" s="34" t="s">
        <v>95</v>
      </c>
      <c r="J10" s="34"/>
      <c r="K10" s="39"/>
      <c r="L10" s="17" t="s">
        <v>95</v>
      </c>
      <c r="M10" s="17"/>
      <c r="N10" s="40"/>
      <c r="O10" s="34" t="s">
        <v>95</v>
      </c>
      <c r="P10" s="34"/>
      <c r="Q10" s="17"/>
      <c r="R10" s="25">
        <f t="shared" si="0"/>
        <v>4</v>
      </c>
      <c r="S10" s="25">
        <f t="shared" si="1"/>
        <v>4</v>
      </c>
      <c r="T10" s="33">
        <f t="shared" si="2"/>
        <v>1</v>
      </c>
      <c r="U10" s="23">
        <v>1</v>
      </c>
      <c r="V10" s="22" t="s">
        <v>170</v>
      </c>
      <c r="W10" s="22"/>
      <c r="X10" s="22"/>
      <c r="Y10" s="24"/>
      <c r="Z10" s="23">
        <v>1</v>
      </c>
      <c r="AA10" s="22"/>
      <c r="AB10" s="22"/>
      <c r="AC10" s="22"/>
      <c r="AD10" s="24"/>
      <c r="AE10" s="23">
        <v>1</v>
      </c>
      <c r="AF10" s="22"/>
      <c r="AG10" s="22"/>
      <c r="AH10" s="22"/>
      <c r="AI10" s="24"/>
      <c r="AJ10" s="23">
        <v>1</v>
      </c>
      <c r="AK10" s="22"/>
      <c r="AL10" s="22"/>
      <c r="AM10" s="22"/>
      <c r="AN10" s="24"/>
    </row>
    <row r="11" spans="1:40" ht="79.5" customHeight="1" x14ac:dyDescent="0.25">
      <c r="A11" s="195"/>
      <c r="B11" s="194"/>
      <c r="C11" s="194"/>
      <c r="D11" s="194"/>
      <c r="E11" s="194"/>
      <c r="F11" s="17" t="s">
        <v>95</v>
      </c>
      <c r="G11" s="39"/>
      <c r="H11" s="40"/>
      <c r="I11" s="34" t="s">
        <v>95</v>
      </c>
      <c r="J11" s="34"/>
      <c r="K11" s="39"/>
      <c r="L11" s="17" t="s">
        <v>95</v>
      </c>
      <c r="M11" s="17"/>
      <c r="N11" s="40"/>
      <c r="O11" s="34" t="s">
        <v>95</v>
      </c>
      <c r="P11" s="34"/>
      <c r="Q11" s="17"/>
      <c r="R11" s="25">
        <f t="shared" ref="R11:R69" si="3">COUNTIF(F11:Q11,"X")</f>
        <v>4</v>
      </c>
      <c r="S11" s="25">
        <f t="shared" ref="S11:S69" si="4">SUM(U11+Z11+AE11+AJ11)</f>
        <v>4</v>
      </c>
      <c r="T11" s="33">
        <f t="shared" ref="T11:T69" si="5">AVERAGE(S11/R11)</f>
        <v>1</v>
      </c>
      <c r="U11" s="23">
        <v>1</v>
      </c>
      <c r="V11" s="22" t="s">
        <v>171</v>
      </c>
      <c r="W11" s="22"/>
      <c r="X11" s="22"/>
      <c r="Y11" s="24"/>
      <c r="Z11" s="23">
        <v>1</v>
      </c>
      <c r="AA11" s="22"/>
      <c r="AB11" s="22"/>
      <c r="AC11" s="22"/>
      <c r="AD11" s="24"/>
      <c r="AE11" s="23">
        <v>1</v>
      </c>
      <c r="AF11" s="22"/>
      <c r="AG11" s="22"/>
      <c r="AH11" s="22"/>
      <c r="AI11" s="24"/>
      <c r="AJ11" s="23">
        <v>1</v>
      </c>
      <c r="AK11" s="22"/>
      <c r="AL11" s="22"/>
      <c r="AM11" s="22"/>
      <c r="AN11" s="24"/>
    </row>
    <row r="12" spans="1:40" ht="60.75" customHeight="1" x14ac:dyDescent="0.25">
      <c r="A12" s="195"/>
      <c r="B12" s="193" t="s">
        <v>172</v>
      </c>
      <c r="C12" s="194" t="s">
        <v>173</v>
      </c>
      <c r="D12" s="194" t="s">
        <v>174</v>
      </c>
      <c r="E12" s="194" t="s">
        <v>163</v>
      </c>
      <c r="F12" s="17"/>
      <c r="G12" s="39"/>
      <c r="H12" s="40"/>
      <c r="I12" s="34"/>
      <c r="J12" s="34" t="s">
        <v>95</v>
      </c>
      <c r="K12" s="39" t="s">
        <v>95</v>
      </c>
      <c r="L12" s="17"/>
      <c r="M12" s="17"/>
      <c r="N12" s="40"/>
      <c r="O12" s="34"/>
      <c r="P12" s="34"/>
      <c r="Q12" s="17"/>
      <c r="R12" s="25">
        <f t="shared" si="3"/>
        <v>2</v>
      </c>
      <c r="S12" s="25">
        <f t="shared" si="4"/>
        <v>2</v>
      </c>
      <c r="T12" s="33">
        <f t="shared" si="5"/>
        <v>1</v>
      </c>
      <c r="U12" s="23">
        <v>0</v>
      </c>
      <c r="V12" s="22" t="s">
        <v>175</v>
      </c>
      <c r="W12" s="22"/>
      <c r="X12" s="22"/>
      <c r="Y12" s="24"/>
      <c r="Z12" s="23">
        <v>1</v>
      </c>
      <c r="AA12" s="22"/>
      <c r="AB12" s="22"/>
      <c r="AC12" s="22"/>
      <c r="AD12" s="24"/>
      <c r="AE12" s="23">
        <v>1</v>
      </c>
      <c r="AF12" s="22"/>
      <c r="AG12" s="22"/>
      <c r="AH12" s="22"/>
      <c r="AI12" s="24"/>
      <c r="AJ12" s="23">
        <v>0</v>
      </c>
      <c r="AK12" s="22"/>
      <c r="AL12" s="22"/>
      <c r="AM12" s="22"/>
      <c r="AN12" s="24"/>
    </row>
    <row r="13" spans="1:40" ht="78.75" customHeight="1" x14ac:dyDescent="0.25">
      <c r="A13" s="195"/>
      <c r="B13" s="193"/>
      <c r="C13" s="194"/>
      <c r="D13" s="194"/>
      <c r="E13" s="194"/>
      <c r="F13" s="17"/>
      <c r="G13" s="39"/>
      <c r="H13" s="40" t="s">
        <v>95</v>
      </c>
      <c r="I13" s="34"/>
      <c r="J13" s="34"/>
      <c r="K13" s="39"/>
      <c r="L13" s="17"/>
      <c r="M13" s="17"/>
      <c r="N13" s="40"/>
      <c r="O13" s="34"/>
      <c r="P13" s="34"/>
      <c r="Q13" s="17"/>
      <c r="R13" s="25">
        <f t="shared" si="3"/>
        <v>1</v>
      </c>
      <c r="S13" s="25">
        <f t="shared" si="4"/>
        <v>1</v>
      </c>
      <c r="T13" s="33">
        <f t="shared" si="5"/>
        <v>1</v>
      </c>
      <c r="U13" s="23">
        <v>1</v>
      </c>
      <c r="V13" s="22" t="s">
        <v>176</v>
      </c>
      <c r="W13" s="22"/>
      <c r="X13" s="22"/>
      <c r="Y13" s="24"/>
      <c r="Z13" s="23">
        <v>0</v>
      </c>
      <c r="AA13" s="22"/>
      <c r="AB13" s="22"/>
      <c r="AC13" s="22"/>
      <c r="AD13" s="24"/>
      <c r="AE13" s="23">
        <v>0</v>
      </c>
      <c r="AF13" s="22"/>
      <c r="AG13" s="22"/>
      <c r="AH13" s="22"/>
      <c r="AI13" s="24"/>
      <c r="AJ13" s="23">
        <v>0</v>
      </c>
      <c r="AK13" s="22"/>
      <c r="AL13" s="22"/>
      <c r="AM13" s="22"/>
      <c r="AN13" s="24"/>
    </row>
    <row r="14" spans="1:40" ht="75.75" customHeight="1" x14ac:dyDescent="0.25">
      <c r="A14" s="195"/>
      <c r="B14" s="193"/>
      <c r="C14" s="194"/>
      <c r="D14" s="194"/>
      <c r="E14" s="194"/>
      <c r="F14" s="17"/>
      <c r="G14" s="39"/>
      <c r="H14" s="40"/>
      <c r="I14" s="34"/>
      <c r="J14" s="34"/>
      <c r="K14" s="39"/>
      <c r="L14" s="17"/>
      <c r="M14" s="17"/>
      <c r="N14" s="40"/>
      <c r="O14" s="34" t="s">
        <v>95</v>
      </c>
      <c r="P14" s="34"/>
      <c r="Q14" s="17"/>
      <c r="R14" s="25">
        <f t="shared" si="3"/>
        <v>1</v>
      </c>
      <c r="S14" s="25">
        <f t="shared" si="4"/>
        <v>1</v>
      </c>
      <c r="T14" s="33">
        <f t="shared" si="5"/>
        <v>1</v>
      </c>
      <c r="U14" s="23">
        <v>0</v>
      </c>
      <c r="V14" s="22" t="s">
        <v>177</v>
      </c>
      <c r="W14" s="22"/>
      <c r="X14" s="22"/>
      <c r="Y14" s="24"/>
      <c r="Z14" s="23">
        <v>0</v>
      </c>
      <c r="AA14" s="22"/>
      <c r="AB14" s="22"/>
      <c r="AC14" s="22"/>
      <c r="AD14" s="24"/>
      <c r="AE14" s="23">
        <v>0</v>
      </c>
      <c r="AF14" s="22"/>
      <c r="AG14" s="22"/>
      <c r="AH14" s="22"/>
      <c r="AI14" s="24"/>
      <c r="AJ14" s="23">
        <v>1</v>
      </c>
      <c r="AK14" s="22"/>
      <c r="AL14" s="22"/>
      <c r="AM14" s="22"/>
      <c r="AN14" s="24"/>
    </row>
    <row r="15" spans="1:40" ht="75.75" customHeight="1" x14ac:dyDescent="0.25">
      <c r="A15" s="195"/>
      <c r="B15" s="193"/>
      <c r="C15" s="194"/>
      <c r="D15" s="194"/>
      <c r="E15" s="194"/>
      <c r="F15" s="17"/>
      <c r="G15" s="39"/>
      <c r="H15" s="40" t="s">
        <v>95</v>
      </c>
      <c r="I15" s="34"/>
      <c r="J15" s="34"/>
      <c r="K15" s="39"/>
      <c r="L15" s="17"/>
      <c r="M15" s="17"/>
      <c r="N15" s="40" t="s">
        <v>95</v>
      </c>
      <c r="O15" s="34"/>
      <c r="P15" s="34"/>
      <c r="Q15" s="17"/>
      <c r="R15" s="25">
        <f t="shared" si="3"/>
        <v>2</v>
      </c>
      <c r="S15" s="25">
        <f t="shared" si="4"/>
        <v>2</v>
      </c>
      <c r="T15" s="33">
        <f t="shared" si="5"/>
        <v>1</v>
      </c>
      <c r="U15" s="23">
        <v>0</v>
      </c>
      <c r="V15" s="22" t="s">
        <v>178</v>
      </c>
      <c r="W15" s="22"/>
      <c r="X15" s="22"/>
      <c r="Y15" s="24"/>
      <c r="Z15" s="23">
        <v>1</v>
      </c>
      <c r="AA15" s="22"/>
      <c r="AB15" s="22"/>
      <c r="AC15" s="22"/>
      <c r="AD15" s="24"/>
      <c r="AE15" s="23">
        <v>0</v>
      </c>
      <c r="AF15" s="22"/>
      <c r="AG15" s="22"/>
      <c r="AH15" s="22"/>
      <c r="AI15" s="24"/>
      <c r="AJ15" s="23">
        <v>1</v>
      </c>
      <c r="AK15" s="22"/>
      <c r="AL15" s="22"/>
      <c r="AM15" s="22"/>
      <c r="AN15" s="24"/>
    </row>
    <row r="16" spans="1:40" ht="83.25" customHeight="1" x14ac:dyDescent="0.25">
      <c r="A16" s="195"/>
      <c r="B16" s="193"/>
      <c r="C16" s="194" t="s">
        <v>179</v>
      </c>
      <c r="D16" s="194" t="s">
        <v>174</v>
      </c>
      <c r="E16" s="194" t="s">
        <v>163</v>
      </c>
      <c r="F16" s="17"/>
      <c r="G16" s="39"/>
      <c r="H16" s="40"/>
      <c r="I16" s="34"/>
      <c r="J16" s="34"/>
      <c r="K16" s="39"/>
      <c r="L16" s="17"/>
      <c r="M16" s="17"/>
      <c r="N16" s="40" t="s">
        <v>95</v>
      </c>
      <c r="O16" s="34"/>
      <c r="P16" s="34"/>
      <c r="Q16" s="17"/>
      <c r="R16" s="25">
        <f t="shared" si="3"/>
        <v>1</v>
      </c>
      <c r="S16" s="25">
        <f t="shared" si="4"/>
        <v>1</v>
      </c>
      <c r="T16" s="33">
        <f t="shared" si="5"/>
        <v>1</v>
      </c>
      <c r="U16" s="23">
        <v>0</v>
      </c>
      <c r="V16" s="22" t="s">
        <v>180</v>
      </c>
      <c r="W16" s="22"/>
      <c r="X16" s="22"/>
      <c r="Y16" s="24"/>
      <c r="Z16" s="23">
        <v>0</v>
      </c>
      <c r="AA16" s="22"/>
      <c r="AB16" s="22"/>
      <c r="AC16" s="22"/>
      <c r="AD16" s="24"/>
      <c r="AE16" s="23">
        <v>0</v>
      </c>
      <c r="AF16" s="22"/>
      <c r="AG16" s="22"/>
      <c r="AH16" s="22"/>
      <c r="AI16" s="24"/>
      <c r="AJ16" s="23">
        <v>1</v>
      </c>
      <c r="AK16" s="22"/>
      <c r="AL16" s="22"/>
      <c r="AM16" s="22"/>
      <c r="AN16" s="24"/>
    </row>
    <row r="17" spans="1:40" ht="75.75" customHeight="1" x14ac:dyDescent="0.25">
      <c r="A17" s="195"/>
      <c r="B17" s="193"/>
      <c r="C17" s="194"/>
      <c r="D17" s="194"/>
      <c r="E17" s="194"/>
      <c r="F17" s="17"/>
      <c r="G17" s="39"/>
      <c r="H17" s="40" t="s">
        <v>95</v>
      </c>
      <c r="I17" s="34"/>
      <c r="J17" s="34"/>
      <c r="K17" s="39"/>
      <c r="L17" s="17"/>
      <c r="M17" s="17"/>
      <c r="N17" s="40"/>
      <c r="O17" s="34"/>
      <c r="P17" s="34"/>
      <c r="Q17" s="17"/>
      <c r="R17" s="25">
        <f t="shared" si="3"/>
        <v>1</v>
      </c>
      <c r="S17" s="25">
        <f t="shared" si="4"/>
        <v>1</v>
      </c>
      <c r="T17" s="33">
        <f t="shared" si="5"/>
        <v>1</v>
      </c>
      <c r="U17" s="23">
        <v>0</v>
      </c>
      <c r="V17" s="22" t="s">
        <v>181</v>
      </c>
      <c r="W17" s="22"/>
      <c r="X17" s="22"/>
      <c r="Y17" s="24"/>
      <c r="Z17" s="23">
        <v>1</v>
      </c>
      <c r="AA17" s="22"/>
      <c r="AB17" s="22"/>
      <c r="AC17" s="22"/>
      <c r="AD17" s="24"/>
      <c r="AE17" s="23">
        <v>0</v>
      </c>
      <c r="AF17" s="22"/>
      <c r="AG17" s="22"/>
      <c r="AH17" s="22"/>
      <c r="AI17" s="24"/>
      <c r="AJ17" s="23">
        <v>0</v>
      </c>
      <c r="AK17" s="22"/>
      <c r="AL17" s="22"/>
      <c r="AM17" s="22"/>
      <c r="AN17" s="24"/>
    </row>
    <row r="18" spans="1:40" ht="78.75" customHeight="1" x14ac:dyDescent="0.25">
      <c r="A18" s="195"/>
      <c r="B18" s="193"/>
      <c r="C18" s="194"/>
      <c r="D18" s="194"/>
      <c r="E18" s="194"/>
      <c r="F18" s="17"/>
      <c r="G18" s="39"/>
      <c r="H18" s="40"/>
      <c r="I18" s="34"/>
      <c r="J18" s="34"/>
      <c r="K18" s="39"/>
      <c r="L18" s="17"/>
      <c r="M18" s="17"/>
      <c r="N18" s="40"/>
      <c r="O18" s="34"/>
      <c r="P18" s="34" t="s">
        <v>95</v>
      </c>
      <c r="Q18" s="17"/>
      <c r="R18" s="25">
        <f t="shared" si="3"/>
        <v>1</v>
      </c>
      <c r="S18" s="25">
        <f t="shared" si="4"/>
        <v>1</v>
      </c>
      <c r="T18" s="33">
        <f t="shared" si="5"/>
        <v>1</v>
      </c>
      <c r="U18" s="23">
        <v>0</v>
      </c>
      <c r="V18" s="22" t="s">
        <v>182</v>
      </c>
      <c r="W18" s="22"/>
      <c r="X18" s="22"/>
      <c r="Y18" s="24"/>
      <c r="Z18" s="23">
        <v>0</v>
      </c>
      <c r="AA18" s="22"/>
      <c r="AB18" s="22"/>
      <c r="AC18" s="22"/>
      <c r="AD18" s="24"/>
      <c r="AE18" s="23">
        <v>0</v>
      </c>
      <c r="AF18" s="22"/>
      <c r="AG18" s="22"/>
      <c r="AH18" s="22"/>
      <c r="AI18" s="24"/>
      <c r="AJ18" s="23">
        <v>1</v>
      </c>
      <c r="AK18" s="22"/>
      <c r="AL18" s="22"/>
      <c r="AM18" s="22"/>
      <c r="AN18" s="24"/>
    </row>
    <row r="19" spans="1:40" ht="81" customHeight="1" x14ac:dyDescent="0.25">
      <c r="A19" s="195"/>
      <c r="B19" s="193"/>
      <c r="C19" s="194"/>
      <c r="D19" s="194"/>
      <c r="E19" s="194"/>
      <c r="F19" s="37"/>
      <c r="G19" s="39"/>
      <c r="H19" s="40" t="s">
        <v>95</v>
      </c>
      <c r="I19" s="40"/>
      <c r="J19" s="38"/>
      <c r="K19" s="37"/>
      <c r="L19" s="37"/>
      <c r="M19" s="37"/>
      <c r="N19" s="38"/>
      <c r="O19" s="38"/>
      <c r="P19" s="38"/>
      <c r="Q19" s="37"/>
      <c r="R19" s="25">
        <f t="shared" si="3"/>
        <v>1</v>
      </c>
      <c r="S19" s="25">
        <f t="shared" si="4"/>
        <v>1</v>
      </c>
      <c r="T19" s="33">
        <f t="shared" si="5"/>
        <v>1</v>
      </c>
      <c r="U19" s="23">
        <v>0</v>
      </c>
      <c r="V19" s="22" t="s">
        <v>183</v>
      </c>
      <c r="W19" s="22"/>
      <c r="X19" s="22"/>
      <c r="Y19" s="24"/>
      <c r="Z19" s="23">
        <v>1</v>
      </c>
      <c r="AA19" s="22"/>
      <c r="AB19" s="22"/>
      <c r="AC19" s="22"/>
      <c r="AD19" s="24"/>
      <c r="AE19" s="23">
        <v>0</v>
      </c>
      <c r="AF19" s="22"/>
      <c r="AG19" s="22"/>
      <c r="AH19" s="22"/>
      <c r="AI19" s="24"/>
      <c r="AJ19" s="23">
        <v>0</v>
      </c>
      <c r="AK19" s="22"/>
      <c r="AL19" s="22"/>
      <c r="AM19" s="22"/>
      <c r="AN19" s="24"/>
    </row>
    <row r="20" spans="1:40" ht="75" customHeight="1" x14ac:dyDescent="0.25">
      <c r="A20" s="195"/>
      <c r="B20" s="194" t="s">
        <v>184</v>
      </c>
      <c r="C20" s="194" t="s">
        <v>185</v>
      </c>
      <c r="D20" s="194" t="s">
        <v>186</v>
      </c>
      <c r="E20" s="194" t="s">
        <v>163</v>
      </c>
      <c r="F20" s="39"/>
      <c r="G20" s="39" t="s">
        <v>95</v>
      </c>
      <c r="H20" s="40"/>
      <c r="I20" s="40"/>
      <c r="J20" s="40"/>
      <c r="K20" s="39"/>
      <c r="L20" s="39"/>
      <c r="M20" s="39"/>
      <c r="N20" s="40"/>
      <c r="O20" s="40"/>
      <c r="P20" s="40"/>
      <c r="Q20" s="37"/>
      <c r="R20" s="25">
        <f t="shared" si="3"/>
        <v>1</v>
      </c>
      <c r="S20" s="25">
        <f t="shared" si="4"/>
        <v>1</v>
      </c>
      <c r="T20" s="33">
        <f t="shared" si="5"/>
        <v>1</v>
      </c>
      <c r="U20" s="23">
        <v>1</v>
      </c>
      <c r="V20" s="22" t="s">
        <v>167</v>
      </c>
      <c r="W20" s="22"/>
      <c r="X20" s="22"/>
      <c r="Y20" s="24"/>
      <c r="Z20" s="23">
        <v>0</v>
      </c>
      <c r="AA20" s="22"/>
      <c r="AB20" s="22"/>
      <c r="AC20" s="22"/>
      <c r="AD20" s="24"/>
      <c r="AE20" s="23">
        <v>0</v>
      </c>
      <c r="AF20" s="22"/>
      <c r="AG20" s="22"/>
      <c r="AH20" s="22"/>
      <c r="AI20" s="24"/>
      <c r="AJ20" s="23">
        <v>0</v>
      </c>
      <c r="AK20" s="22"/>
      <c r="AL20" s="22"/>
      <c r="AM20" s="22"/>
      <c r="AN20" s="24"/>
    </row>
    <row r="21" spans="1:40" ht="67.5" customHeight="1" x14ac:dyDescent="0.25">
      <c r="A21" s="195"/>
      <c r="B21" s="194"/>
      <c r="C21" s="194"/>
      <c r="D21" s="194"/>
      <c r="E21" s="194"/>
      <c r="F21" s="37"/>
      <c r="G21" s="39" t="s">
        <v>95</v>
      </c>
      <c r="H21" s="40"/>
      <c r="I21" s="40"/>
      <c r="J21" s="38"/>
      <c r="K21" s="37"/>
      <c r="L21" s="37"/>
      <c r="M21" s="37"/>
      <c r="N21" s="38"/>
      <c r="O21" s="38"/>
      <c r="P21" s="38"/>
      <c r="Q21" s="37"/>
      <c r="R21" s="25">
        <f t="shared" si="3"/>
        <v>1</v>
      </c>
      <c r="S21" s="25">
        <f t="shared" si="4"/>
        <v>1</v>
      </c>
      <c r="T21" s="33">
        <f t="shared" si="5"/>
        <v>1</v>
      </c>
      <c r="U21" s="23">
        <v>1</v>
      </c>
      <c r="V21" s="22" t="s">
        <v>168</v>
      </c>
      <c r="W21" s="22"/>
      <c r="X21" s="22"/>
      <c r="Y21" s="24"/>
      <c r="Z21" s="23">
        <v>0</v>
      </c>
      <c r="AA21" s="22"/>
      <c r="AB21" s="22"/>
      <c r="AC21" s="22"/>
      <c r="AD21" s="24"/>
      <c r="AE21" s="23">
        <v>0</v>
      </c>
      <c r="AF21" s="22"/>
      <c r="AG21" s="22"/>
      <c r="AH21" s="22"/>
      <c r="AI21" s="24"/>
      <c r="AJ21" s="23">
        <v>0</v>
      </c>
      <c r="AK21" s="22"/>
      <c r="AL21" s="22"/>
      <c r="AM21" s="22"/>
      <c r="AN21" s="24"/>
    </row>
    <row r="22" spans="1:40" ht="72.75" customHeight="1" x14ac:dyDescent="0.25">
      <c r="A22" s="195"/>
      <c r="B22" s="194"/>
      <c r="C22" s="194"/>
      <c r="D22" s="194"/>
      <c r="E22" s="194"/>
      <c r="F22" s="37"/>
      <c r="G22" s="39" t="s">
        <v>95</v>
      </c>
      <c r="H22" s="40"/>
      <c r="I22" s="40"/>
      <c r="J22" s="38"/>
      <c r="K22" s="37"/>
      <c r="L22" s="37"/>
      <c r="M22" s="37"/>
      <c r="N22" s="38"/>
      <c r="O22" s="38"/>
      <c r="P22" s="38"/>
      <c r="Q22" s="37"/>
      <c r="R22" s="25">
        <f t="shared" si="3"/>
        <v>1</v>
      </c>
      <c r="S22" s="25">
        <f t="shared" si="4"/>
        <v>1</v>
      </c>
      <c r="T22" s="33">
        <f t="shared" si="5"/>
        <v>1</v>
      </c>
      <c r="U22" s="23">
        <v>1</v>
      </c>
      <c r="V22" s="22" t="s">
        <v>169</v>
      </c>
      <c r="W22" s="22"/>
      <c r="X22" s="22"/>
      <c r="Y22" s="24"/>
      <c r="Z22" s="23">
        <v>0</v>
      </c>
      <c r="AA22" s="22"/>
      <c r="AB22" s="22"/>
      <c r="AC22" s="22"/>
      <c r="AD22" s="24"/>
      <c r="AE22" s="23">
        <v>0</v>
      </c>
      <c r="AF22" s="22"/>
      <c r="AG22" s="22"/>
      <c r="AH22" s="22"/>
      <c r="AI22" s="24"/>
      <c r="AJ22" s="23">
        <v>0</v>
      </c>
      <c r="AK22" s="22"/>
      <c r="AL22" s="22"/>
      <c r="AM22" s="22"/>
      <c r="AN22" s="24"/>
    </row>
    <row r="23" spans="1:40" ht="82.5" customHeight="1" x14ac:dyDescent="0.25">
      <c r="A23" s="195"/>
      <c r="B23" s="194"/>
      <c r="C23" s="194"/>
      <c r="D23" s="194"/>
      <c r="E23" s="194"/>
      <c r="F23" s="37"/>
      <c r="G23" s="39" t="s">
        <v>95</v>
      </c>
      <c r="H23" s="40"/>
      <c r="I23" s="40"/>
      <c r="J23" s="38"/>
      <c r="K23" s="37"/>
      <c r="L23" s="37"/>
      <c r="M23" s="37"/>
      <c r="N23" s="38"/>
      <c r="O23" s="38"/>
      <c r="P23" s="38"/>
      <c r="Q23" s="37"/>
      <c r="R23" s="25">
        <f>COUNTIF(F23:Q23,"X")</f>
        <v>1</v>
      </c>
      <c r="S23" s="25">
        <f t="shared" si="4"/>
        <v>1</v>
      </c>
      <c r="T23" s="33">
        <f t="shared" si="5"/>
        <v>1</v>
      </c>
      <c r="U23" s="23">
        <v>1</v>
      </c>
      <c r="V23" s="22" t="s">
        <v>170</v>
      </c>
      <c r="W23" s="22"/>
      <c r="X23" s="22"/>
      <c r="Y23" s="24"/>
      <c r="Z23" s="23">
        <v>0</v>
      </c>
      <c r="AA23" s="22"/>
      <c r="AB23" s="22"/>
      <c r="AC23" s="22"/>
      <c r="AD23" s="24"/>
      <c r="AE23" s="23">
        <v>0</v>
      </c>
      <c r="AF23" s="22"/>
      <c r="AG23" s="22"/>
      <c r="AH23" s="22"/>
      <c r="AI23" s="24"/>
      <c r="AJ23" s="23">
        <v>0</v>
      </c>
      <c r="AK23" s="22"/>
      <c r="AL23" s="22"/>
      <c r="AM23" s="22"/>
      <c r="AN23" s="24"/>
    </row>
    <row r="24" spans="1:40" ht="70.5" customHeight="1" x14ac:dyDescent="0.25">
      <c r="A24" s="195"/>
      <c r="B24" s="194"/>
      <c r="C24" s="194"/>
      <c r="D24" s="194"/>
      <c r="E24" s="194"/>
      <c r="F24" s="37"/>
      <c r="G24" s="39" t="s">
        <v>95</v>
      </c>
      <c r="H24" s="38"/>
      <c r="I24" s="40"/>
      <c r="J24" s="40"/>
      <c r="K24" s="39"/>
      <c r="L24" s="37"/>
      <c r="M24" s="37"/>
      <c r="N24" s="38"/>
      <c r="O24" s="38"/>
      <c r="P24" s="38"/>
      <c r="Q24" s="37"/>
      <c r="R24" s="25">
        <f t="shared" si="3"/>
        <v>1</v>
      </c>
      <c r="S24" s="25">
        <f t="shared" si="4"/>
        <v>1</v>
      </c>
      <c r="T24" s="33">
        <f t="shared" si="5"/>
        <v>1</v>
      </c>
      <c r="U24" s="23">
        <v>1</v>
      </c>
      <c r="V24" s="22" t="s">
        <v>171</v>
      </c>
      <c r="W24" s="22"/>
      <c r="X24" s="22"/>
      <c r="Y24" s="24"/>
      <c r="Z24" s="23">
        <v>0</v>
      </c>
      <c r="AA24" s="22"/>
      <c r="AB24" s="22"/>
      <c r="AC24" s="22"/>
      <c r="AD24" s="24"/>
      <c r="AE24" s="23">
        <v>0</v>
      </c>
      <c r="AF24" s="22"/>
      <c r="AG24" s="22"/>
      <c r="AH24" s="22"/>
      <c r="AI24" s="24"/>
      <c r="AJ24" s="23">
        <v>0</v>
      </c>
      <c r="AK24" s="22"/>
      <c r="AL24" s="22"/>
      <c r="AM24" s="22"/>
      <c r="AN24" s="24"/>
    </row>
    <row r="25" spans="1:40" ht="108.75" customHeight="1" x14ac:dyDescent="0.25">
      <c r="A25" s="195"/>
      <c r="B25" s="202" t="s">
        <v>187</v>
      </c>
      <c r="C25" s="202" t="s">
        <v>188</v>
      </c>
      <c r="D25" s="202" t="s">
        <v>189</v>
      </c>
      <c r="E25" s="194" t="s">
        <v>163</v>
      </c>
      <c r="F25" s="39" t="s">
        <v>95</v>
      </c>
      <c r="G25" s="39" t="s">
        <v>95</v>
      </c>
      <c r="H25" s="40" t="s">
        <v>95</v>
      </c>
      <c r="I25" s="40" t="s">
        <v>95</v>
      </c>
      <c r="J25" s="40" t="s">
        <v>95</v>
      </c>
      <c r="K25" s="39" t="s">
        <v>95</v>
      </c>
      <c r="L25" s="39" t="s">
        <v>95</v>
      </c>
      <c r="M25" s="39" t="s">
        <v>95</v>
      </c>
      <c r="N25" s="40" t="s">
        <v>95</v>
      </c>
      <c r="O25" s="40" t="s">
        <v>95</v>
      </c>
      <c r="P25" s="40" t="s">
        <v>95</v>
      </c>
      <c r="Q25" s="37"/>
      <c r="R25" s="25">
        <f t="shared" si="3"/>
        <v>11</v>
      </c>
      <c r="S25" s="25">
        <f t="shared" si="4"/>
        <v>11</v>
      </c>
      <c r="T25" s="33">
        <f t="shared" si="5"/>
        <v>1</v>
      </c>
      <c r="U25" s="23">
        <v>2</v>
      </c>
      <c r="V25" s="22" t="s">
        <v>167</v>
      </c>
      <c r="W25" s="22"/>
      <c r="X25" s="22"/>
      <c r="Y25" s="24"/>
      <c r="Z25" s="23">
        <v>3</v>
      </c>
      <c r="AA25" s="22"/>
      <c r="AB25" s="22"/>
      <c r="AC25" s="22"/>
      <c r="AD25" s="24"/>
      <c r="AE25" s="23">
        <v>3</v>
      </c>
      <c r="AF25" s="22"/>
      <c r="AG25" s="22"/>
      <c r="AH25" s="22"/>
      <c r="AI25" s="24"/>
      <c r="AJ25" s="23">
        <v>3</v>
      </c>
      <c r="AK25" s="22"/>
      <c r="AL25" s="22"/>
      <c r="AM25" s="22"/>
      <c r="AN25" s="24"/>
    </row>
    <row r="26" spans="1:40" ht="108.75" customHeight="1" x14ac:dyDescent="0.25">
      <c r="A26" s="195"/>
      <c r="B26" s="203"/>
      <c r="C26" s="203"/>
      <c r="D26" s="203"/>
      <c r="E26" s="194"/>
      <c r="F26" s="39" t="s">
        <v>95</v>
      </c>
      <c r="G26" s="39" t="s">
        <v>95</v>
      </c>
      <c r="H26" s="40" t="s">
        <v>95</v>
      </c>
      <c r="I26" s="40" t="s">
        <v>95</v>
      </c>
      <c r="J26" s="40" t="s">
        <v>95</v>
      </c>
      <c r="K26" s="39" t="s">
        <v>95</v>
      </c>
      <c r="L26" s="39" t="s">
        <v>95</v>
      </c>
      <c r="M26" s="39" t="s">
        <v>95</v>
      </c>
      <c r="N26" s="40" t="s">
        <v>95</v>
      </c>
      <c r="O26" s="40" t="s">
        <v>95</v>
      </c>
      <c r="P26" s="40" t="s">
        <v>95</v>
      </c>
      <c r="Q26" s="37"/>
      <c r="R26" s="25">
        <f t="shared" si="3"/>
        <v>11</v>
      </c>
      <c r="S26" s="25">
        <f t="shared" si="4"/>
        <v>11</v>
      </c>
      <c r="T26" s="33">
        <f t="shared" si="5"/>
        <v>1</v>
      </c>
      <c r="U26" s="23">
        <v>2</v>
      </c>
      <c r="V26" s="22" t="s">
        <v>168</v>
      </c>
      <c r="W26" s="22"/>
      <c r="X26" s="22"/>
      <c r="Y26" s="24"/>
      <c r="Z26" s="23">
        <v>3</v>
      </c>
      <c r="AA26" s="22"/>
      <c r="AB26" s="22"/>
      <c r="AC26" s="22"/>
      <c r="AD26" s="24"/>
      <c r="AE26" s="23">
        <v>3</v>
      </c>
      <c r="AF26" s="22"/>
      <c r="AG26" s="22"/>
      <c r="AH26" s="22"/>
      <c r="AI26" s="24"/>
      <c r="AJ26" s="23">
        <v>3</v>
      </c>
      <c r="AK26" s="22"/>
      <c r="AL26" s="22"/>
      <c r="AM26" s="22"/>
      <c r="AN26" s="24"/>
    </row>
    <row r="27" spans="1:40" ht="108.75" customHeight="1" x14ac:dyDescent="0.25">
      <c r="A27" s="195"/>
      <c r="B27" s="203"/>
      <c r="C27" s="203"/>
      <c r="D27" s="203"/>
      <c r="E27" s="194"/>
      <c r="F27" s="39" t="s">
        <v>95</v>
      </c>
      <c r="G27" s="39" t="s">
        <v>95</v>
      </c>
      <c r="H27" s="40" t="s">
        <v>95</v>
      </c>
      <c r="I27" s="40" t="s">
        <v>95</v>
      </c>
      <c r="J27" s="40" t="s">
        <v>95</v>
      </c>
      <c r="K27" s="39" t="s">
        <v>95</v>
      </c>
      <c r="L27" s="39" t="s">
        <v>95</v>
      </c>
      <c r="M27" s="39" t="s">
        <v>95</v>
      </c>
      <c r="N27" s="40" t="s">
        <v>95</v>
      </c>
      <c r="O27" s="40" t="s">
        <v>95</v>
      </c>
      <c r="P27" s="40" t="s">
        <v>95</v>
      </c>
      <c r="Q27" s="37"/>
      <c r="R27" s="25">
        <f t="shared" si="3"/>
        <v>11</v>
      </c>
      <c r="S27" s="25">
        <f t="shared" si="4"/>
        <v>11</v>
      </c>
      <c r="T27" s="33">
        <f t="shared" si="5"/>
        <v>1</v>
      </c>
      <c r="U27" s="23">
        <v>2</v>
      </c>
      <c r="V27" s="22" t="s">
        <v>169</v>
      </c>
      <c r="W27" s="22"/>
      <c r="X27" s="22"/>
      <c r="Y27" s="24"/>
      <c r="Z27" s="23">
        <v>3</v>
      </c>
      <c r="AA27" s="22"/>
      <c r="AB27" s="22"/>
      <c r="AC27" s="22"/>
      <c r="AD27" s="24"/>
      <c r="AE27" s="23">
        <v>3</v>
      </c>
      <c r="AF27" s="22"/>
      <c r="AG27" s="22"/>
      <c r="AH27" s="22"/>
      <c r="AI27" s="24"/>
      <c r="AJ27" s="23">
        <v>3</v>
      </c>
      <c r="AK27" s="22"/>
      <c r="AL27" s="22"/>
      <c r="AM27" s="22"/>
      <c r="AN27" s="24"/>
    </row>
    <row r="28" spans="1:40" ht="108.75" customHeight="1" x14ac:dyDescent="0.25">
      <c r="A28" s="195"/>
      <c r="B28" s="203"/>
      <c r="C28" s="203"/>
      <c r="D28" s="203"/>
      <c r="E28" s="194"/>
      <c r="F28" s="39" t="s">
        <v>95</v>
      </c>
      <c r="G28" s="39" t="s">
        <v>95</v>
      </c>
      <c r="H28" s="40" t="s">
        <v>95</v>
      </c>
      <c r="I28" s="40" t="s">
        <v>95</v>
      </c>
      <c r="J28" s="40" t="s">
        <v>95</v>
      </c>
      <c r="K28" s="39" t="s">
        <v>95</v>
      </c>
      <c r="L28" s="39" t="s">
        <v>95</v>
      </c>
      <c r="M28" s="39" t="s">
        <v>95</v>
      </c>
      <c r="N28" s="40" t="s">
        <v>95</v>
      </c>
      <c r="O28" s="40" t="s">
        <v>95</v>
      </c>
      <c r="P28" s="40" t="s">
        <v>95</v>
      </c>
      <c r="Q28" s="37"/>
      <c r="R28" s="25">
        <f t="shared" si="3"/>
        <v>11</v>
      </c>
      <c r="S28" s="25">
        <f t="shared" si="4"/>
        <v>11</v>
      </c>
      <c r="T28" s="33">
        <f t="shared" si="5"/>
        <v>1</v>
      </c>
      <c r="U28" s="23">
        <v>2</v>
      </c>
      <c r="V28" s="22" t="s">
        <v>170</v>
      </c>
      <c r="W28" s="22"/>
      <c r="X28" s="22"/>
      <c r="Y28" s="24"/>
      <c r="Z28" s="23">
        <v>3</v>
      </c>
      <c r="AA28" s="22"/>
      <c r="AB28" s="22"/>
      <c r="AC28" s="22"/>
      <c r="AD28" s="24"/>
      <c r="AE28" s="23">
        <v>3</v>
      </c>
      <c r="AF28" s="22"/>
      <c r="AG28" s="22"/>
      <c r="AH28" s="22"/>
      <c r="AI28" s="24"/>
      <c r="AJ28" s="23">
        <v>3</v>
      </c>
      <c r="AK28" s="22"/>
      <c r="AL28" s="22"/>
      <c r="AM28" s="22"/>
      <c r="AN28" s="24"/>
    </row>
    <row r="29" spans="1:40" ht="108.75" customHeight="1" x14ac:dyDescent="0.25">
      <c r="A29" s="195"/>
      <c r="B29" s="204"/>
      <c r="C29" s="204"/>
      <c r="D29" s="204"/>
      <c r="E29" s="194"/>
      <c r="F29" s="39" t="s">
        <v>95</v>
      </c>
      <c r="G29" s="39" t="s">
        <v>95</v>
      </c>
      <c r="H29" s="40" t="s">
        <v>95</v>
      </c>
      <c r="I29" s="40" t="s">
        <v>95</v>
      </c>
      <c r="J29" s="40" t="s">
        <v>95</v>
      </c>
      <c r="K29" s="39" t="s">
        <v>95</v>
      </c>
      <c r="L29" s="39" t="s">
        <v>95</v>
      </c>
      <c r="M29" s="39" t="s">
        <v>95</v>
      </c>
      <c r="N29" s="40" t="s">
        <v>95</v>
      </c>
      <c r="O29" s="40" t="s">
        <v>95</v>
      </c>
      <c r="P29" s="40" t="s">
        <v>95</v>
      </c>
      <c r="Q29" s="37"/>
      <c r="R29" s="25">
        <f t="shared" si="3"/>
        <v>11</v>
      </c>
      <c r="S29" s="25">
        <f t="shared" si="4"/>
        <v>11</v>
      </c>
      <c r="T29" s="33">
        <f t="shared" si="5"/>
        <v>1</v>
      </c>
      <c r="U29" s="23">
        <v>2</v>
      </c>
      <c r="V29" s="22" t="s">
        <v>171</v>
      </c>
      <c r="W29" s="22"/>
      <c r="X29" s="22"/>
      <c r="Y29" s="24"/>
      <c r="Z29" s="23">
        <v>3</v>
      </c>
      <c r="AA29" s="22"/>
      <c r="AB29" s="22"/>
      <c r="AC29" s="22"/>
      <c r="AD29" s="24"/>
      <c r="AE29" s="23">
        <v>3</v>
      </c>
      <c r="AF29" s="22"/>
      <c r="AG29" s="22"/>
      <c r="AH29" s="22"/>
      <c r="AI29" s="24"/>
      <c r="AJ29" s="23">
        <v>3</v>
      </c>
      <c r="AK29" s="22"/>
      <c r="AL29" s="22"/>
      <c r="AM29" s="22"/>
      <c r="AN29" s="24"/>
    </row>
    <row r="30" spans="1:40" ht="126" customHeight="1" x14ac:dyDescent="0.25">
      <c r="A30" s="195"/>
      <c r="B30" s="205" t="s">
        <v>190</v>
      </c>
      <c r="C30" s="202" t="s">
        <v>191</v>
      </c>
      <c r="D30" s="202" t="s">
        <v>192</v>
      </c>
      <c r="E30" s="202" t="s">
        <v>163</v>
      </c>
      <c r="F30" s="39" t="s">
        <v>95</v>
      </c>
      <c r="G30" s="39"/>
      <c r="H30" s="40"/>
      <c r="I30" s="40"/>
      <c r="J30" s="40"/>
      <c r="K30" s="39"/>
      <c r="L30" s="39"/>
      <c r="M30" s="39" t="s">
        <v>95</v>
      </c>
      <c r="N30" s="40"/>
      <c r="O30" s="40"/>
      <c r="P30" s="40"/>
      <c r="Q30" s="37"/>
      <c r="R30" s="25">
        <f t="shared" si="3"/>
        <v>2</v>
      </c>
      <c r="S30" s="25">
        <f t="shared" si="4"/>
        <v>2</v>
      </c>
      <c r="T30" s="33">
        <f t="shared" si="5"/>
        <v>1</v>
      </c>
      <c r="U30" s="23">
        <v>1</v>
      </c>
      <c r="V30" s="22" t="s">
        <v>193</v>
      </c>
      <c r="W30" s="22"/>
      <c r="X30" s="22"/>
      <c r="Y30" s="24"/>
      <c r="Z30" s="23">
        <v>0</v>
      </c>
      <c r="AA30" s="22"/>
      <c r="AB30" s="22"/>
      <c r="AC30" s="22"/>
      <c r="AD30" s="24"/>
      <c r="AE30" s="23">
        <v>1</v>
      </c>
      <c r="AF30" s="22"/>
      <c r="AG30" s="22"/>
      <c r="AH30" s="22"/>
      <c r="AI30" s="24"/>
      <c r="AJ30" s="23">
        <v>0</v>
      </c>
      <c r="AK30" s="22"/>
      <c r="AL30" s="22"/>
      <c r="AM30" s="22"/>
      <c r="AN30" s="24"/>
    </row>
    <row r="31" spans="1:40" ht="126" customHeight="1" x14ac:dyDescent="0.25">
      <c r="A31" s="195"/>
      <c r="B31" s="206"/>
      <c r="C31" s="203"/>
      <c r="D31" s="203"/>
      <c r="E31" s="203"/>
      <c r="F31" s="39" t="s">
        <v>95</v>
      </c>
      <c r="G31" s="39"/>
      <c r="H31" s="40"/>
      <c r="I31" s="40"/>
      <c r="J31" s="40"/>
      <c r="K31" s="39"/>
      <c r="L31" s="39"/>
      <c r="M31" s="39" t="s">
        <v>95</v>
      </c>
      <c r="N31" s="40"/>
      <c r="O31" s="40"/>
      <c r="P31" s="40"/>
      <c r="Q31" s="37"/>
      <c r="R31" s="25">
        <f t="shared" si="3"/>
        <v>2</v>
      </c>
      <c r="S31" s="25">
        <f t="shared" si="4"/>
        <v>2</v>
      </c>
      <c r="T31" s="33">
        <f t="shared" si="5"/>
        <v>1</v>
      </c>
      <c r="U31" s="23">
        <v>1</v>
      </c>
      <c r="V31" s="22" t="s">
        <v>194</v>
      </c>
      <c r="W31" s="22"/>
      <c r="X31" s="22"/>
      <c r="Y31" s="24"/>
      <c r="Z31" s="23">
        <v>0</v>
      </c>
      <c r="AA31" s="22"/>
      <c r="AB31" s="22"/>
      <c r="AC31" s="22"/>
      <c r="AD31" s="24"/>
      <c r="AE31" s="23">
        <v>1</v>
      </c>
      <c r="AF31" s="22"/>
      <c r="AG31" s="22"/>
      <c r="AH31" s="22"/>
      <c r="AI31" s="24"/>
      <c r="AJ31" s="23">
        <v>0</v>
      </c>
      <c r="AK31" s="22"/>
      <c r="AL31" s="22"/>
      <c r="AM31" s="22"/>
      <c r="AN31" s="24"/>
    </row>
    <row r="32" spans="1:40" ht="126" customHeight="1" x14ac:dyDescent="0.25">
      <c r="A32" s="195"/>
      <c r="B32" s="206"/>
      <c r="C32" s="203"/>
      <c r="D32" s="203"/>
      <c r="E32" s="203"/>
      <c r="F32" s="39" t="s">
        <v>95</v>
      </c>
      <c r="G32" s="39"/>
      <c r="H32" s="40"/>
      <c r="I32" s="40"/>
      <c r="J32" s="40"/>
      <c r="K32" s="39"/>
      <c r="L32" s="39"/>
      <c r="M32" s="39" t="s">
        <v>95</v>
      </c>
      <c r="N32" s="40"/>
      <c r="O32" s="40"/>
      <c r="P32" s="40"/>
      <c r="Q32" s="37"/>
      <c r="R32" s="25">
        <f t="shared" si="3"/>
        <v>2</v>
      </c>
      <c r="S32" s="25">
        <f t="shared" si="4"/>
        <v>2</v>
      </c>
      <c r="T32" s="33">
        <f t="shared" si="5"/>
        <v>1</v>
      </c>
      <c r="U32" s="23">
        <v>1</v>
      </c>
      <c r="V32" s="22" t="s">
        <v>195</v>
      </c>
      <c r="W32" s="22"/>
      <c r="X32" s="22"/>
      <c r="Y32" s="24"/>
      <c r="Z32" s="23">
        <v>0</v>
      </c>
      <c r="AA32" s="22"/>
      <c r="AB32" s="22"/>
      <c r="AC32" s="22"/>
      <c r="AD32" s="24"/>
      <c r="AE32" s="23">
        <v>1</v>
      </c>
      <c r="AF32" s="22"/>
      <c r="AG32" s="22"/>
      <c r="AH32" s="22"/>
      <c r="AI32" s="24"/>
      <c r="AJ32" s="23">
        <v>0</v>
      </c>
      <c r="AK32" s="22"/>
      <c r="AL32" s="22"/>
      <c r="AM32" s="22"/>
      <c r="AN32" s="24"/>
    </row>
    <row r="33" spans="1:40" ht="126" customHeight="1" x14ac:dyDescent="0.25">
      <c r="A33" s="195"/>
      <c r="B33" s="207"/>
      <c r="C33" s="204"/>
      <c r="D33" s="204"/>
      <c r="E33" s="204"/>
      <c r="F33" s="39" t="s">
        <v>95</v>
      </c>
      <c r="G33" s="39"/>
      <c r="H33" s="32"/>
      <c r="I33" s="32"/>
      <c r="J33" s="34"/>
      <c r="K33" s="31"/>
      <c r="L33" s="31"/>
      <c r="M33" s="39" t="s">
        <v>95</v>
      </c>
      <c r="N33" s="40"/>
      <c r="O33" s="32"/>
      <c r="P33" s="32"/>
      <c r="Q33" s="31"/>
      <c r="R33" s="25">
        <f t="shared" si="3"/>
        <v>2</v>
      </c>
      <c r="S33" s="25">
        <f t="shared" si="4"/>
        <v>2</v>
      </c>
      <c r="T33" s="33">
        <f t="shared" si="5"/>
        <v>1</v>
      </c>
      <c r="U33" s="23">
        <v>1</v>
      </c>
      <c r="V33" s="22" t="s">
        <v>196</v>
      </c>
      <c r="W33" s="22"/>
      <c r="X33" s="22"/>
      <c r="Y33" s="24"/>
      <c r="Z33" s="23">
        <v>0</v>
      </c>
      <c r="AA33" s="22"/>
      <c r="AB33" s="22"/>
      <c r="AC33" s="22"/>
      <c r="AD33" s="24"/>
      <c r="AE33" s="23">
        <v>1</v>
      </c>
      <c r="AF33" s="22"/>
      <c r="AG33" s="22"/>
      <c r="AH33" s="22"/>
      <c r="AI33" s="24"/>
      <c r="AJ33" s="23">
        <v>0</v>
      </c>
      <c r="AK33" s="22"/>
      <c r="AL33" s="22"/>
      <c r="AM33" s="22"/>
      <c r="AN33" s="24"/>
    </row>
    <row r="34" spans="1:40" ht="211.5" customHeight="1" x14ac:dyDescent="0.25">
      <c r="A34" s="195"/>
      <c r="B34" s="208" t="s">
        <v>197</v>
      </c>
      <c r="C34" s="209" t="s">
        <v>198</v>
      </c>
      <c r="D34" s="209" t="s">
        <v>199</v>
      </c>
      <c r="E34" s="209" t="s">
        <v>163</v>
      </c>
      <c r="F34" s="39"/>
      <c r="G34" s="39" t="s">
        <v>95</v>
      </c>
      <c r="H34" s="32"/>
      <c r="I34" s="32"/>
      <c r="J34" s="34"/>
      <c r="K34" s="31"/>
      <c r="L34" s="31"/>
      <c r="M34" s="39" t="s">
        <v>95</v>
      </c>
      <c r="N34" s="40"/>
      <c r="O34" s="32"/>
      <c r="P34" s="32"/>
      <c r="Q34" s="31"/>
      <c r="R34" s="25">
        <f t="shared" si="3"/>
        <v>2</v>
      </c>
      <c r="S34" s="25">
        <f t="shared" si="4"/>
        <v>2</v>
      </c>
      <c r="T34" s="33">
        <f t="shared" si="5"/>
        <v>1</v>
      </c>
      <c r="U34" s="23">
        <v>1</v>
      </c>
      <c r="V34" s="22"/>
      <c r="W34" s="22"/>
      <c r="X34" s="22"/>
      <c r="Y34" s="24"/>
      <c r="Z34" s="23">
        <v>0</v>
      </c>
      <c r="AA34" s="22"/>
      <c r="AB34" s="22"/>
      <c r="AC34" s="22"/>
      <c r="AD34" s="24"/>
      <c r="AE34" s="23">
        <v>1</v>
      </c>
      <c r="AF34" s="22"/>
      <c r="AG34" s="22"/>
      <c r="AH34" s="22"/>
      <c r="AI34" s="24"/>
      <c r="AJ34" s="23">
        <v>0</v>
      </c>
      <c r="AK34" s="22"/>
      <c r="AL34" s="22"/>
      <c r="AM34" s="22"/>
      <c r="AN34" s="24"/>
    </row>
    <row r="35" spans="1:40" ht="51" customHeight="1" x14ac:dyDescent="0.25">
      <c r="A35" s="195"/>
      <c r="B35" s="196" t="s">
        <v>200</v>
      </c>
      <c r="C35" s="196" t="s">
        <v>201</v>
      </c>
      <c r="D35" s="196" t="s">
        <v>202</v>
      </c>
      <c r="E35" s="196" t="s">
        <v>203</v>
      </c>
      <c r="F35" s="39" t="s">
        <v>95</v>
      </c>
      <c r="G35" s="39"/>
      <c r="H35" s="34" t="s">
        <v>95</v>
      </c>
      <c r="I35" s="34" t="s">
        <v>95</v>
      </c>
      <c r="J35" s="34"/>
      <c r="K35" s="17"/>
      <c r="L35" s="17"/>
      <c r="M35" s="39"/>
      <c r="N35" s="40"/>
      <c r="O35" s="34"/>
      <c r="P35" s="34"/>
      <c r="Q35" s="17"/>
      <c r="R35" s="25">
        <f t="shared" si="3"/>
        <v>3</v>
      </c>
      <c r="S35" s="25">
        <f t="shared" si="4"/>
        <v>3</v>
      </c>
      <c r="T35" s="33">
        <f t="shared" si="5"/>
        <v>1</v>
      </c>
      <c r="U35" s="23">
        <v>1</v>
      </c>
      <c r="V35" s="22" t="s">
        <v>204</v>
      </c>
      <c r="W35" s="22"/>
      <c r="X35" s="22"/>
      <c r="Y35" s="24"/>
      <c r="Z35" s="23">
        <v>2</v>
      </c>
      <c r="AA35" s="22"/>
      <c r="AB35" s="22"/>
      <c r="AC35" s="22"/>
      <c r="AD35" s="24"/>
      <c r="AE35" s="23">
        <v>0</v>
      </c>
      <c r="AF35" s="22"/>
      <c r="AG35" s="22"/>
      <c r="AH35" s="22"/>
      <c r="AI35" s="24"/>
      <c r="AJ35" s="23">
        <v>0</v>
      </c>
      <c r="AK35" s="22"/>
      <c r="AL35" s="22"/>
      <c r="AM35" s="22"/>
      <c r="AN35" s="24"/>
    </row>
    <row r="36" spans="1:40" ht="66" customHeight="1" x14ac:dyDescent="0.25">
      <c r="A36" s="195"/>
      <c r="B36" s="197"/>
      <c r="C36" s="197"/>
      <c r="D36" s="197"/>
      <c r="E36" s="197"/>
      <c r="F36" s="39" t="s">
        <v>95</v>
      </c>
      <c r="G36" s="39"/>
      <c r="H36" s="34" t="s">
        <v>95</v>
      </c>
      <c r="I36" s="34"/>
      <c r="J36" s="34"/>
      <c r="K36" s="17"/>
      <c r="L36" s="17"/>
      <c r="M36" s="39"/>
      <c r="N36" s="40"/>
      <c r="O36" s="34"/>
      <c r="P36" s="34"/>
      <c r="Q36" s="17"/>
      <c r="R36" s="25">
        <f t="shared" si="3"/>
        <v>2</v>
      </c>
      <c r="S36" s="25">
        <f t="shared" si="4"/>
        <v>2</v>
      </c>
      <c r="T36" s="33">
        <f t="shared" si="5"/>
        <v>1</v>
      </c>
      <c r="U36" s="23">
        <v>1</v>
      </c>
      <c r="V36" s="22" t="s">
        <v>205</v>
      </c>
      <c r="W36" s="22"/>
      <c r="X36" s="22"/>
      <c r="Y36" s="24"/>
      <c r="Z36" s="23">
        <v>1</v>
      </c>
      <c r="AA36" s="22"/>
      <c r="AB36" s="22"/>
      <c r="AC36" s="22"/>
      <c r="AD36" s="24"/>
      <c r="AE36" s="23">
        <v>0</v>
      </c>
      <c r="AF36" s="22"/>
      <c r="AG36" s="22"/>
      <c r="AH36" s="22"/>
      <c r="AI36" s="24"/>
      <c r="AJ36" s="23">
        <v>0</v>
      </c>
      <c r="AK36" s="22"/>
      <c r="AL36" s="22"/>
      <c r="AM36" s="22"/>
      <c r="AN36" s="24"/>
    </row>
    <row r="37" spans="1:40" ht="63.75" customHeight="1" x14ac:dyDescent="0.25">
      <c r="A37" s="195"/>
      <c r="B37" s="197"/>
      <c r="C37" s="197"/>
      <c r="D37" s="197"/>
      <c r="E37" s="197"/>
      <c r="F37" s="39" t="s">
        <v>95</v>
      </c>
      <c r="G37" s="39"/>
      <c r="H37" s="34" t="s">
        <v>95</v>
      </c>
      <c r="I37" s="34"/>
      <c r="J37" s="34"/>
      <c r="K37" s="17"/>
      <c r="L37" s="17"/>
      <c r="M37" s="39"/>
      <c r="N37" s="40"/>
      <c r="O37" s="34"/>
      <c r="P37" s="34"/>
      <c r="Q37" s="17"/>
      <c r="R37" s="25">
        <f t="shared" si="3"/>
        <v>2</v>
      </c>
      <c r="S37" s="25">
        <f t="shared" si="4"/>
        <v>2</v>
      </c>
      <c r="T37" s="33">
        <f t="shared" si="5"/>
        <v>1</v>
      </c>
      <c r="U37" s="23">
        <v>1</v>
      </c>
      <c r="V37" s="22" t="s">
        <v>206</v>
      </c>
      <c r="W37" s="22"/>
      <c r="X37" s="22"/>
      <c r="Y37" s="24"/>
      <c r="Z37" s="23">
        <v>1</v>
      </c>
      <c r="AA37" s="22"/>
      <c r="AB37" s="22"/>
      <c r="AC37" s="22"/>
      <c r="AD37" s="24"/>
      <c r="AE37" s="23">
        <v>0</v>
      </c>
      <c r="AF37" s="22"/>
      <c r="AG37" s="22"/>
      <c r="AH37" s="22"/>
      <c r="AI37" s="24"/>
      <c r="AJ37" s="23">
        <v>0</v>
      </c>
      <c r="AK37" s="22"/>
      <c r="AL37" s="22"/>
      <c r="AM37" s="22"/>
      <c r="AN37" s="24"/>
    </row>
    <row r="38" spans="1:40" ht="63.75" customHeight="1" x14ac:dyDescent="0.25">
      <c r="A38" s="195"/>
      <c r="B38" s="198"/>
      <c r="C38" s="198"/>
      <c r="D38" s="198"/>
      <c r="E38" s="198"/>
      <c r="F38" s="39" t="s">
        <v>95</v>
      </c>
      <c r="G38" s="39"/>
      <c r="H38" s="34" t="s">
        <v>95</v>
      </c>
      <c r="I38" s="34" t="s">
        <v>95</v>
      </c>
      <c r="J38" s="34"/>
      <c r="K38" s="17"/>
      <c r="L38" s="17"/>
      <c r="M38" s="39"/>
      <c r="N38" s="40"/>
      <c r="O38" s="34"/>
      <c r="P38" s="34"/>
      <c r="Q38" s="17"/>
      <c r="R38" s="25">
        <f t="shared" si="3"/>
        <v>3</v>
      </c>
      <c r="S38" s="25">
        <f t="shared" si="4"/>
        <v>3</v>
      </c>
      <c r="T38" s="33">
        <f t="shared" si="5"/>
        <v>1</v>
      </c>
      <c r="U38" s="23">
        <v>1</v>
      </c>
      <c r="V38" s="22" t="s">
        <v>207</v>
      </c>
      <c r="W38" s="22"/>
      <c r="X38" s="22"/>
      <c r="Y38" s="24"/>
      <c r="Z38" s="23">
        <v>2</v>
      </c>
      <c r="AA38" s="22"/>
      <c r="AB38" s="22"/>
      <c r="AC38" s="22"/>
      <c r="AD38" s="24"/>
      <c r="AE38" s="23">
        <v>0</v>
      </c>
      <c r="AF38" s="22"/>
      <c r="AG38" s="22"/>
      <c r="AH38" s="22"/>
      <c r="AI38" s="24"/>
      <c r="AJ38" s="23">
        <v>0</v>
      </c>
      <c r="AK38" s="22"/>
      <c r="AL38" s="22"/>
      <c r="AM38" s="22"/>
      <c r="AN38" s="24"/>
    </row>
    <row r="39" spans="1:40" ht="126" customHeight="1" x14ac:dyDescent="0.25">
      <c r="A39" s="208" t="s">
        <v>208</v>
      </c>
      <c r="B39" s="209" t="s">
        <v>209</v>
      </c>
      <c r="C39" s="209" t="s">
        <v>210</v>
      </c>
      <c r="D39" s="210" t="s">
        <v>211</v>
      </c>
      <c r="E39" s="209" t="s">
        <v>94</v>
      </c>
      <c r="F39" s="31"/>
      <c r="G39" s="31"/>
      <c r="H39" s="32"/>
      <c r="I39" s="32"/>
      <c r="J39" s="32"/>
      <c r="K39" s="31"/>
      <c r="L39" s="31"/>
      <c r="M39" s="31"/>
      <c r="N39" s="32"/>
      <c r="O39" s="40"/>
      <c r="P39" s="40" t="s">
        <v>95</v>
      </c>
      <c r="Q39" s="31"/>
      <c r="R39" s="25">
        <f t="shared" si="3"/>
        <v>1</v>
      </c>
      <c r="S39" s="25">
        <f t="shared" si="4"/>
        <v>1</v>
      </c>
      <c r="T39" s="33">
        <f t="shared" si="5"/>
        <v>1</v>
      </c>
      <c r="U39" s="23">
        <v>0</v>
      </c>
      <c r="V39" s="22"/>
      <c r="W39" s="22"/>
      <c r="X39" s="22"/>
      <c r="Y39" s="24"/>
      <c r="Z39" s="23">
        <v>0</v>
      </c>
      <c r="AA39" s="22"/>
      <c r="AB39" s="22"/>
      <c r="AC39" s="22"/>
      <c r="AD39" s="24"/>
      <c r="AE39" s="23">
        <v>0</v>
      </c>
      <c r="AF39" s="22"/>
      <c r="AG39" s="22"/>
      <c r="AH39" s="22"/>
      <c r="AI39" s="24"/>
      <c r="AJ39" s="23">
        <v>1</v>
      </c>
      <c r="AK39" s="22"/>
      <c r="AL39" s="22"/>
      <c r="AM39" s="22"/>
      <c r="AN39" s="24"/>
    </row>
    <row r="40" spans="1:40" s="50" customFormat="1" ht="221.25" customHeight="1" x14ac:dyDescent="0.25">
      <c r="A40" s="191" t="s">
        <v>212</v>
      </c>
      <c r="B40" s="190" t="s">
        <v>213</v>
      </c>
      <c r="C40" s="190" t="s">
        <v>214</v>
      </c>
      <c r="D40" s="190" t="s">
        <v>215</v>
      </c>
      <c r="E40" s="190" t="s">
        <v>203</v>
      </c>
      <c r="F40" s="31"/>
      <c r="G40" s="39" t="s">
        <v>95</v>
      </c>
      <c r="H40" s="32"/>
      <c r="I40" s="32"/>
      <c r="J40" s="32"/>
      <c r="K40" s="39" t="s">
        <v>95</v>
      </c>
      <c r="L40" s="31"/>
      <c r="M40" s="31"/>
      <c r="N40" s="32"/>
      <c r="O40" s="32"/>
      <c r="P40" s="40" t="s">
        <v>95</v>
      </c>
      <c r="Q40" s="31"/>
      <c r="R40" s="25">
        <f t="shared" si="3"/>
        <v>3</v>
      </c>
      <c r="S40" s="25">
        <f t="shared" si="4"/>
        <v>3</v>
      </c>
      <c r="T40" s="33">
        <f t="shared" si="5"/>
        <v>1</v>
      </c>
      <c r="U40" s="36">
        <v>1</v>
      </c>
      <c r="V40" s="22"/>
      <c r="W40" s="22"/>
      <c r="X40" s="22"/>
      <c r="Y40" s="24"/>
      <c r="Z40" s="23">
        <v>0</v>
      </c>
      <c r="AA40" s="22"/>
      <c r="AB40" s="22"/>
      <c r="AC40" s="22"/>
      <c r="AD40" s="35"/>
      <c r="AE40" s="36">
        <v>1</v>
      </c>
      <c r="AF40" s="22"/>
      <c r="AG40" s="22"/>
      <c r="AH40" s="22"/>
      <c r="AI40" s="35"/>
      <c r="AJ40" s="36">
        <v>1</v>
      </c>
      <c r="AK40" s="22"/>
      <c r="AL40" s="22"/>
      <c r="AM40" s="22"/>
      <c r="AN40" s="35"/>
    </row>
    <row r="41" spans="1:40" s="50" customFormat="1" ht="75.75" customHeight="1" x14ac:dyDescent="0.25">
      <c r="A41" s="191"/>
      <c r="B41" s="202" t="s">
        <v>216</v>
      </c>
      <c r="C41" s="202" t="s">
        <v>217</v>
      </c>
      <c r="D41" s="202" t="s">
        <v>218</v>
      </c>
      <c r="E41" s="202" t="s">
        <v>203</v>
      </c>
      <c r="F41" s="31"/>
      <c r="G41" s="39"/>
      <c r="H41" s="32"/>
      <c r="I41" s="32"/>
      <c r="J41" s="32"/>
      <c r="K41" s="39"/>
      <c r="L41" s="31"/>
      <c r="M41" s="31"/>
      <c r="N41" s="32"/>
      <c r="O41" s="32"/>
      <c r="P41" s="40" t="s">
        <v>95</v>
      </c>
      <c r="Q41" s="31"/>
      <c r="R41" s="25">
        <f t="shared" si="3"/>
        <v>1</v>
      </c>
      <c r="S41" s="25">
        <f t="shared" si="4"/>
        <v>1</v>
      </c>
      <c r="T41" s="33">
        <f t="shared" si="5"/>
        <v>1</v>
      </c>
      <c r="U41" s="36">
        <v>0</v>
      </c>
      <c r="V41" s="22" t="s">
        <v>175</v>
      </c>
      <c r="W41" s="22"/>
      <c r="X41" s="22"/>
      <c r="Y41" s="24"/>
      <c r="Z41" s="23">
        <v>0</v>
      </c>
      <c r="AA41" s="22"/>
      <c r="AB41" s="22"/>
      <c r="AC41" s="22"/>
      <c r="AD41" s="35"/>
      <c r="AE41" s="36">
        <v>0</v>
      </c>
      <c r="AF41" s="22"/>
      <c r="AG41" s="22"/>
      <c r="AH41" s="22"/>
      <c r="AI41" s="35"/>
      <c r="AJ41" s="36">
        <v>1</v>
      </c>
      <c r="AK41" s="22"/>
      <c r="AL41" s="22"/>
      <c r="AM41" s="22"/>
      <c r="AN41" s="35"/>
    </row>
    <row r="42" spans="1:40" s="50" customFormat="1" ht="65.25" customHeight="1" x14ac:dyDescent="0.25">
      <c r="A42" s="191"/>
      <c r="B42" s="203"/>
      <c r="C42" s="203"/>
      <c r="D42" s="203"/>
      <c r="E42" s="203"/>
      <c r="F42" s="31"/>
      <c r="G42" s="39"/>
      <c r="H42" s="32"/>
      <c r="I42" s="32"/>
      <c r="J42" s="32"/>
      <c r="K42" s="39"/>
      <c r="L42" s="31"/>
      <c r="M42" s="31"/>
      <c r="N42" s="32"/>
      <c r="O42" s="32"/>
      <c r="P42" s="40" t="s">
        <v>95</v>
      </c>
      <c r="Q42" s="31"/>
      <c r="R42" s="25">
        <f t="shared" si="3"/>
        <v>1</v>
      </c>
      <c r="S42" s="25">
        <f t="shared" si="4"/>
        <v>1</v>
      </c>
      <c r="T42" s="33">
        <f t="shared" si="5"/>
        <v>1</v>
      </c>
      <c r="U42" s="36">
        <v>0</v>
      </c>
      <c r="V42" s="22" t="s">
        <v>176</v>
      </c>
      <c r="W42" s="22"/>
      <c r="X42" s="22"/>
      <c r="Y42" s="24"/>
      <c r="Z42" s="23">
        <v>0</v>
      </c>
      <c r="AA42" s="22"/>
      <c r="AB42" s="22"/>
      <c r="AC42" s="22"/>
      <c r="AD42" s="35"/>
      <c r="AE42" s="36">
        <v>0</v>
      </c>
      <c r="AF42" s="22"/>
      <c r="AG42" s="22"/>
      <c r="AH42" s="22"/>
      <c r="AI42" s="35"/>
      <c r="AJ42" s="36">
        <v>1</v>
      </c>
      <c r="AK42" s="22"/>
      <c r="AL42" s="22"/>
      <c r="AM42" s="22"/>
      <c r="AN42" s="35"/>
    </row>
    <row r="43" spans="1:40" s="50" customFormat="1" ht="63" customHeight="1" x14ac:dyDescent="0.25">
      <c r="A43" s="191"/>
      <c r="B43" s="203"/>
      <c r="C43" s="203"/>
      <c r="D43" s="203"/>
      <c r="E43" s="203"/>
      <c r="F43" s="31"/>
      <c r="G43" s="39"/>
      <c r="H43" s="32"/>
      <c r="I43" s="32"/>
      <c r="J43" s="32"/>
      <c r="K43" s="39"/>
      <c r="L43" s="31"/>
      <c r="M43" s="31"/>
      <c r="N43" s="32"/>
      <c r="O43" s="32"/>
      <c r="P43" s="40" t="s">
        <v>95</v>
      </c>
      <c r="Q43" s="31"/>
      <c r="R43" s="25">
        <f t="shared" si="3"/>
        <v>1</v>
      </c>
      <c r="S43" s="25">
        <f t="shared" si="4"/>
        <v>1</v>
      </c>
      <c r="T43" s="33">
        <f t="shared" si="5"/>
        <v>1</v>
      </c>
      <c r="U43" s="36">
        <v>0</v>
      </c>
      <c r="V43" s="22" t="s">
        <v>177</v>
      </c>
      <c r="W43" s="22"/>
      <c r="X43" s="22"/>
      <c r="Y43" s="24"/>
      <c r="Z43" s="23">
        <v>0</v>
      </c>
      <c r="AA43" s="22"/>
      <c r="AB43" s="22"/>
      <c r="AC43" s="22"/>
      <c r="AD43" s="35"/>
      <c r="AE43" s="36">
        <v>0</v>
      </c>
      <c r="AF43" s="22"/>
      <c r="AG43" s="22"/>
      <c r="AH43" s="22"/>
      <c r="AI43" s="35"/>
      <c r="AJ43" s="36">
        <v>1</v>
      </c>
      <c r="AK43" s="22"/>
      <c r="AL43" s="22"/>
      <c r="AM43" s="22"/>
      <c r="AN43" s="35"/>
    </row>
    <row r="44" spans="1:40" s="50" customFormat="1" ht="68.25" customHeight="1" x14ac:dyDescent="0.25">
      <c r="A44" s="191"/>
      <c r="B44" s="204"/>
      <c r="C44" s="204"/>
      <c r="D44" s="204"/>
      <c r="E44" s="204"/>
      <c r="F44" s="31"/>
      <c r="G44" s="39"/>
      <c r="H44" s="32"/>
      <c r="I44" s="32"/>
      <c r="J44" s="32"/>
      <c r="K44" s="39"/>
      <c r="L44" s="31"/>
      <c r="M44" s="31"/>
      <c r="N44" s="32"/>
      <c r="O44" s="32"/>
      <c r="P44" s="40" t="s">
        <v>95</v>
      </c>
      <c r="Q44" s="31"/>
      <c r="R44" s="25">
        <f t="shared" si="3"/>
        <v>1</v>
      </c>
      <c r="S44" s="25">
        <f t="shared" si="4"/>
        <v>1</v>
      </c>
      <c r="T44" s="33">
        <f t="shared" si="5"/>
        <v>1</v>
      </c>
      <c r="U44" s="36">
        <v>0</v>
      </c>
      <c r="V44" s="22" t="s">
        <v>178</v>
      </c>
      <c r="W44" s="22"/>
      <c r="X44" s="22"/>
      <c r="Y44" s="24"/>
      <c r="Z44" s="23">
        <v>0</v>
      </c>
      <c r="AA44" s="22"/>
      <c r="AB44" s="22"/>
      <c r="AC44" s="22"/>
      <c r="AD44" s="24"/>
      <c r="AE44" s="23">
        <v>0</v>
      </c>
      <c r="AF44" s="22"/>
      <c r="AG44" s="22"/>
      <c r="AH44" s="22"/>
      <c r="AI44" s="24"/>
      <c r="AJ44" s="23">
        <v>1</v>
      </c>
      <c r="AK44" s="22"/>
      <c r="AL44" s="22"/>
      <c r="AM44" s="22"/>
      <c r="AN44" s="24"/>
    </row>
    <row r="45" spans="1:40" ht="199.5" customHeight="1" x14ac:dyDescent="0.25">
      <c r="A45" s="208" t="s">
        <v>219</v>
      </c>
      <c r="B45" s="209" t="s">
        <v>220</v>
      </c>
      <c r="C45" s="209" t="s">
        <v>221</v>
      </c>
      <c r="D45" s="209" t="s">
        <v>222</v>
      </c>
      <c r="E45" s="209" t="s">
        <v>203</v>
      </c>
      <c r="F45" s="39"/>
      <c r="G45" s="31"/>
      <c r="H45" s="34" t="s">
        <v>95</v>
      </c>
      <c r="I45" s="32"/>
      <c r="J45" s="40"/>
      <c r="K45" s="31"/>
      <c r="L45" s="31"/>
      <c r="M45" s="31"/>
      <c r="N45" s="32"/>
      <c r="O45" s="32"/>
      <c r="P45" s="32"/>
      <c r="Q45" s="31"/>
      <c r="R45" s="25">
        <f t="shared" si="3"/>
        <v>1</v>
      </c>
      <c r="S45" s="25">
        <f t="shared" si="4"/>
        <v>1</v>
      </c>
      <c r="T45" s="33">
        <f t="shared" si="5"/>
        <v>1</v>
      </c>
      <c r="U45" s="23">
        <v>0</v>
      </c>
      <c r="V45" s="22"/>
      <c r="W45" s="22"/>
      <c r="X45" s="22"/>
      <c r="Y45" s="24"/>
      <c r="Z45" s="23">
        <v>1</v>
      </c>
      <c r="AA45" s="22"/>
      <c r="AB45" s="22"/>
      <c r="AC45" s="22"/>
      <c r="AD45" s="24"/>
      <c r="AE45" s="23">
        <v>0</v>
      </c>
      <c r="AF45" s="22"/>
      <c r="AG45" s="22"/>
      <c r="AH45" s="22"/>
      <c r="AI45" s="24"/>
      <c r="AJ45" s="23">
        <v>0</v>
      </c>
      <c r="AK45" s="22"/>
      <c r="AL45" s="22"/>
      <c r="AM45" s="22"/>
      <c r="AN45" s="24"/>
    </row>
    <row r="46" spans="1:40" ht="66.75" customHeight="1" x14ac:dyDescent="0.25">
      <c r="A46" s="199" t="s">
        <v>223</v>
      </c>
      <c r="B46" s="202" t="s">
        <v>224</v>
      </c>
      <c r="C46" s="202" t="s">
        <v>225</v>
      </c>
      <c r="D46" s="202" t="s">
        <v>226</v>
      </c>
      <c r="E46" s="202" t="s">
        <v>203</v>
      </c>
      <c r="F46" s="39"/>
      <c r="G46" s="17" t="s">
        <v>95</v>
      </c>
      <c r="H46" s="34" t="s">
        <v>95</v>
      </c>
      <c r="I46" s="34" t="s">
        <v>95</v>
      </c>
      <c r="J46" s="40" t="s">
        <v>95</v>
      </c>
      <c r="K46" s="17" t="s">
        <v>95</v>
      </c>
      <c r="L46" s="17" t="s">
        <v>95</v>
      </c>
      <c r="M46" s="17" t="s">
        <v>95</v>
      </c>
      <c r="N46" s="34" t="s">
        <v>95</v>
      </c>
      <c r="O46" s="34" t="s">
        <v>95</v>
      </c>
      <c r="P46" s="34" t="s">
        <v>95</v>
      </c>
      <c r="Q46" s="31"/>
      <c r="R46" s="25">
        <f t="shared" si="3"/>
        <v>10</v>
      </c>
      <c r="S46" s="25">
        <f t="shared" si="4"/>
        <v>10</v>
      </c>
      <c r="T46" s="33">
        <f t="shared" si="5"/>
        <v>1</v>
      </c>
      <c r="U46" s="23">
        <v>2</v>
      </c>
      <c r="V46" s="22" t="s">
        <v>204</v>
      </c>
      <c r="W46" s="22"/>
      <c r="X46" s="22"/>
      <c r="Y46" s="24"/>
      <c r="Z46" s="23">
        <v>3</v>
      </c>
      <c r="AA46" s="22"/>
      <c r="AB46" s="22"/>
      <c r="AC46" s="22"/>
      <c r="AD46" s="24"/>
      <c r="AE46" s="23">
        <v>3</v>
      </c>
      <c r="AF46" s="22"/>
      <c r="AG46" s="22"/>
      <c r="AH46" s="22"/>
      <c r="AI46" s="24"/>
      <c r="AJ46" s="23">
        <v>2</v>
      </c>
      <c r="AK46" s="22"/>
      <c r="AL46" s="22"/>
      <c r="AM46" s="22"/>
      <c r="AN46" s="24"/>
    </row>
    <row r="47" spans="1:40" ht="66.75" customHeight="1" x14ac:dyDescent="0.25">
      <c r="A47" s="200"/>
      <c r="B47" s="203"/>
      <c r="C47" s="203"/>
      <c r="D47" s="203"/>
      <c r="E47" s="203"/>
      <c r="F47" s="39"/>
      <c r="G47" s="17" t="s">
        <v>95</v>
      </c>
      <c r="H47" s="34" t="s">
        <v>95</v>
      </c>
      <c r="I47" s="34" t="s">
        <v>95</v>
      </c>
      <c r="J47" s="40" t="s">
        <v>95</v>
      </c>
      <c r="K47" s="17" t="s">
        <v>95</v>
      </c>
      <c r="L47" s="17" t="s">
        <v>95</v>
      </c>
      <c r="M47" s="17" t="s">
        <v>95</v>
      </c>
      <c r="N47" s="34" t="s">
        <v>95</v>
      </c>
      <c r="O47" s="34" t="s">
        <v>95</v>
      </c>
      <c r="P47" s="34" t="s">
        <v>95</v>
      </c>
      <c r="Q47" s="31"/>
      <c r="R47" s="25">
        <f t="shared" si="3"/>
        <v>10</v>
      </c>
      <c r="S47" s="25">
        <f t="shared" si="4"/>
        <v>10</v>
      </c>
      <c r="T47" s="33">
        <f t="shared" si="5"/>
        <v>1</v>
      </c>
      <c r="U47" s="23">
        <v>2</v>
      </c>
      <c r="V47" s="22" t="s">
        <v>205</v>
      </c>
      <c r="W47" s="22"/>
      <c r="X47" s="22"/>
      <c r="Y47" s="24"/>
      <c r="Z47" s="23">
        <v>3</v>
      </c>
      <c r="AA47" s="22"/>
      <c r="AB47" s="22"/>
      <c r="AC47" s="22"/>
      <c r="AD47" s="24"/>
      <c r="AE47" s="23">
        <v>3</v>
      </c>
      <c r="AF47" s="22"/>
      <c r="AG47" s="22"/>
      <c r="AH47" s="22"/>
      <c r="AI47" s="24"/>
      <c r="AJ47" s="23">
        <v>2</v>
      </c>
      <c r="AK47" s="22"/>
      <c r="AL47" s="22"/>
      <c r="AM47" s="22"/>
      <c r="AN47" s="24"/>
    </row>
    <row r="48" spans="1:40" ht="69" customHeight="1" x14ac:dyDescent="0.25">
      <c r="A48" s="200"/>
      <c r="B48" s="203"/>
      <c r="C48" s="203"/>
      <c r="D48" s="203"/>
      <c r="E48" s="203"/>
      <c r="F48" s="39"/>
      <c r="G48" s="17" t="s">
        <v>95</v>
      </c>
      <c r="H48" s="34" t="s">
        <v>95</v>
      </c>
      <c r="I48" s="34" t="s">
        <v>95</v>
      </c>
      <c r="J48" s="40" t="s">
        <v>95</v>
      </c>
      <c r="K48" s="17" t="s">
        <v>95</v>
      </c>
      <c r="L48" s="17" t="s">
        <v>95</v>
      </c>
      <c r="M48" s="17" t="s">
        <v>95</v>
      </c>
      <c r="N48" s="34" t="s">
        <v>95</v>
      </c>
      <c r="O48" s="34" t="s">
        <v>95</v>
      </c>
      <c r="P48" s="34" t="s">
        <v>95</v>
      </c>
      <c r="Q48" s="31"/>
      <c r="R48" s="25">
        <f t="shared" si="3"/>
        <v>10</v>
      </c>
      <c r="S48" s="25">
        <f t="shared" si="4"/>
        <v>10</v>
      </c>
      <c r="T48" s="33">
        <f t="shared" si="5"/>
        <v>1</v>
      </c>
      <c r="U48" s="23">
        <v>2</v>
      </c>
      <c r="V48" s="22" t="s">
        <v>206</v>
      </c>
      <c r="W48" s="22"/>
      <c r="X48" s="22"/>
      <c r="Y48" s="24"/>
      <c r="Z48" s="23">
        <v>3</v>
      </c>
      <c r="AA48" s="22"/>
      <c r="AB48" s="22"/>
      <c r="AC48" s="22"/>
      <c r="AD48" s="24"/>
      <c r="AE48" s="23">
        <v>3</v>
      </c>
      <c r="AF48" s="22"/>
      <c r="AG48" s="22"/>
      <c r="AH48" s="22"/>
      <c r="AI48" s="24"/>
      <c r="AJ48" s="23">
        <v>2</v>
      </c>
      <c r="AK48" s="22"/>
      <c r="AL48" s="22"/>
      <c r="AM48" s="22"/>
      <c r="AN48" s="24"/>
    </row>
    <row r="49" spans="1:40" s="55" customFormat="1" ht="99" customHeight="1" x14ac:dyDescent="0.25">
      <c r="A49" s="200"/>
      <c r="B49" s="204"/>
      <c r="C49" s="204"/>
      <c r="D49" s="204"/>
      <c r="E49" s="204"/>
      <c r="F49" s="39"/>
      <c r="G49" s="17" t="s">
        <v>95</v>
      </c>
      <c r="H49" s="34" t="s">
        <v>95</v>
      </c>
      <c r="I49" s="34" t="s">
        <v>95</v>
      </c>
      <c r="J49" s="40" t="s">
        <v>95</v>
      </c>
      <c r="K49" s="17" t="s">
        <v>95</v>
      </c>
      <c r="L49" s="17" t="s">
        <v>95</v>
      </c>
      <c r="M49" s="17" t="s">
        <v>95</v>
      </c>
      <c r="N49" s="34" t="s">
        <v>95</v>
      </c>
      <c r="O49" s="34" t="s">
        <v>95</v>
      </c>
      <c r="P49" s="34" t="s">
        <v>95</v>
      </c>
      <c r="Q49" s="51"/>
      <c r="R49" s="25">
        <f t="shared" si="3"/>
        <v>10</v>
      </c>
      <c r="S49" s="25">
        <f t="shared" si="4"/>
        <v>10</v>
      </c>
      <c r="T49" s="33">
        <f t="shared" si="5"/>
        <v>1</v>
      </c>
      <c r="U49" s="36">
        <v>2</v>
      </c>
      <c r="V49" s="22" t="s">
        <v>207</v>
      </c>
      <c r="W49" s="25"/>
      <c r="X49" s="25"/>
      <c r="Y49" s="35"/>
      <c r="Z49" s="36">
        <v>3</v>
      </c>
      <c r="AA49" s="52"/>
      <c r="AB49" s="52"/>
      <c r="AC49" s="52"/>
      <c r="AD49" s="53"/>
      <c r="AE49" s="54">
        <v>3</v>
      </c>
      <c r="AF49" s="52"/>
      <c r="AG49" s="52"/>
      <c r="AH49" s="52"/>
      <c r="AI49" s="53"/>
      <c r="AJ49" s="54">
        <v>2</v>
      </c>
      <c r="AK49" s="52"/>
      <c r="AL49" s="52"/>
      <c r="AM49" s="52"/>
      <c r="AN49" s="53"/>
    </row>
    <row r="50" spans="1:40" s="55" customFormat="1" ht="58.5" customHeight="1" x14ac:dyDescent="0.25">
      <c r="A50" s="200"/>
      <c r="B50" s="202" t="s">
        <v>227</v>
      </c>
      <c r="C50" s="202" t="s">
        <v>228</v>
      </c>
      <c r="D50" s="202" t="s">
        <v>186</v>
      </c>
      <c r="E50" s="202" t="s">
        <v>203</v>
      </c>
      <c r="F50" s="39"/>
      <c r="G50" s="17"/>
      <c r="H50" s="34" t="s">
        <v>95</v>
      </c>
      <c r="I50" s="34"/>
      <c r="J50" s="40"/>
      <c r="K50" s="17"/>
      <c r="L50" s="17"/>
      <c r="M50" s="17"/>
      <c r="N50" s="34"/>
      <c r="O50" s="34"/>
      <c r="P50" s="34"/>
      <c r="Q50" s="51"/>
      <c r="R50" s="25">
        <f t="shared" si="3"/>
        <v>1</v>
      </c>
      <c r="S50" s="25">
        <f t="shared" si="4"/>
        <v>1</v>
      </c>
      <c r="T50" s="33">
        <f t="shared" si="5"/>
        <v>1</v>
      </c>
      <c r="U50" s="36">
        <v>1</v>
      </c>
      <c r="V50" s="22" t="s">
        <v>204</v>
      </c>
      <c r="W50" s="25"/>
      <c r="X50" s="25"/>
      <c r="Y50" s="35"/>
      <c r="Z50" s="36">
        <v>0</v>
      </c>
      <c r="AA50" s="52"/>
      <c r="AB50" s="52"/>
      <c r="AC50" s="52"/>
      <c r="AD50" s="53"/>
      <c r="AE50" s="54">
        <v>0</v>
      </c>
      <c r="AF50" s="52"/>
      <c r="AG50" s="52"/>
      <c r="AH50" s="52"/>
      <c r="AI50" s="53"/>
      <c r="AJ50" s="54">
        <v>0</v>
      </c>
      <c r="AK50" s="52"/>
      <c r="AL50" s="52"/>
      <c r="AM50" s="52"/>
      <c r="AN50" s="53"/>
    </row>
    <row r="51" spans="1:40" s="55" customFormat="1" ht="56.25" customHeight="1" x14ac:dyDescent="0.25">
      <c r="A51" s="200"/>
      <c r="B51" s="203"/>
      <c r="C51" s="203"/>
      <c r="D51" s="203"/>
      <c r="E51" s="203"/>
      <c r="F51" s="39"/>
      <c r="G51" s="17"/>
      <c r="H51" s="34" t="s">
        <v>95</v>
      </c>
      <c r="I51" s="34"/>
      <c r="J51" s="40"/>
      <c r="K51" s="17"/>
      <c r="L51" s="17"/>
      <c r="M51" s="17"/>
      <c r="N51" s="34"/>
      <c r="O51" s="34"/>
      <c r="P51" s="34"/>
      <c r="Q51" s="51"/>
      <c r="R51" s="25">
        <f t="shared" si="3"/>
        <v>1</v>
      </c>
      <c r="S51" s="25">
        <f t="shared" si="4"/>
        <v>1</v>
      </c>
      <c r="T51" s="33">
        <f t="shared" si="5"/>
        <v>1</v>
      </c>
      <c r="U51" s="36">
        <v>1</v>
      </c>
      <c r="V51" s="22" t="s">
        <v>205</v>
      </c>
      <c r="W51" s="25"/>
      <c r="X51" s="25"/>
      <c r="Y51" s="35"/>
      <c r="Z51" s="36">
        <v>0</v>
      </c>
      <c r="AA51" s="52"/>
      <c r="AB51" s="52"/>
      <c r="AC51" s="52"/>
      <c r="AD51" s="53"/>
      <c r="AE51" s="54">
        <v>0</v>
      </c>
      <c r="AF51" s="52"/>
      <c r="AG51" s="52"/>
      <c r="AH51" s="52"/>
      <c r="AI51" s="53"/>
      <c r="AJ51" s="54">
        <v>0</v>
      </c>
      <c r="AK51" s="52"/>
      <c r="AL51" s="52"/>
      <c r="AM51" s="52"/>
      <c r="AN51" s="53"/>
    </row>
    <row r="52" spans="1:40" s="55" customFormat="1" ht="88.5" customHeight="1" x14ac:dyDescent="0.25">
      <c r="A52" s="200"/>
      <c r="B52" s="203"/>
      <c r="C52" s="203"/>
      <c r="D52" s="203"/>
      <c r="E52" s="203"/>
      <c r="F52" s="39"/>
      <c r="G52" s="17"/>
      <c r="H52" s="34" t="s">
        <v>95</v>
      </c>
      <c r="I52" s="34"/>
      <c r="J52" s="40"/>
      <c r="K52" s="17"/>
      <c r="L52" s="17"/>
      <c r="M52" s="17"/>
      <c r="N52" s="34"/>
      <c r="O52" s="34"/>
      <c r="P52" s="34"/>
      <c r="Q52" s="51"/>
      <c r="R52" s="25">
        <f t="shared" si="3"/>
        <v>1</v>
      </c>
      <c r="S52" s="25">
        <f t="shared" si="4"/>
        <v>1</v>
      </c>
      <c r="T52" s="33">
        <f t="shared" si="5"/>
        <v>1</v>
      </c>
      <c r="U52" s="36">
        <v>1</v>
      </c>
      <c r="V52" s="22" t="s">
        <v>206</v>
      </c>
      <c r="W52" s="25"/>
      <c r="X52" s="25"/>
      <c r="Y52" s="35"/>
      <c r="Z52" s="36">
        <v>0</v>
      </c>
      <c r="AA52" s="52"/>
      <c r="AB52" s="52"/>
      <c r="AC52" s="52"/>
      <c r="AD52" s="53"/>
      <c r="AE52" s="54">
        <v>0</v>
      </c>
      <c r="AF52" s="52"/>
      <c r="AG52" s="52"/>
      <c r="AH52" s="52"/>
      <c r="AI52" s="53"/>
      <c r="AJ52" s="54">
        <v>0</v>
      </c>
      <c r="AK52" s="52"/>
      <c r="AL52" s="52"/>
      <c r="AM52" s="52"/>
      <c r="AN52" s="53"/>
    </row>
    <row r="53" spans="1:40" ht="63.75" customHeight="1" x14ac:dyDescent="0.25">
      <c r="A53" s="200"/>
      <c r="B53" s="204"/>
      <c r="C53" s="204"/>
      <c r="D53" s="204"/>
      <c r="E53" s="204"/>
      <c r="F53" s="31"/>
      <c r="G53" s="31"/>
      <c r="H53" s="40" t="s">
        <v>95</v>
      </c>
      <c r="I53" s="40"/>
      <c r="J53" s="40"/>
      <c r="K53" s="31"/>
      <c r="L53" s="31"/>
      <c r="M53" s="31"/>
      <c r="N53" s="32"/>
      <c r="O53" s="32"/>
      <c r="P53" s="32"/>
      <c r="Q53" s="31"/>
      <c r="R53" s="25">
        <f t="shared" si="3"/>
        <v>1</v>
      </c>
      <c r="S53" s="25">
        <f t="shared" si="4"/>
        <v>1</v>
      </c>
      <c r="T53" s="33">
        <f t="shared" si="5"/>
        <v>1</v>
      </c>
      <c r="U53" s="23">
        <v>1</v>
      </c>
      <c r="V53" s="22" t="s">
        <v>207</v>
      </c>
      <c r="W53" s="22"/>
      <c r="X53" s="22"/>
      <c r="Y53" s="24"/>
      <c r="Z53" s="23">
        <v>0</v>
      </c>
      <c r="AA53" s="22"/>
      <c r="AB53" s="22"/>
      <c r="AC53" s="22"/>
      <c r="AD53" s="24"/>
      <c r="AE53" s="23">
        <v>0</v>
      </c>
      <c r="AF53" s="22"/>
      <c r="AG53" s="22"/>
      <c r="AH53" s="22"/>
      <c r="AI53" s="24"/>
      <c r="AJ53" s="23">
        <v>0</v>
      </c>
      <c r="AK53" s="22"/>
      <c r="AL53" s="22"/>
      <c r="AM53" s="22"/>
      <c r="AN53" s="24"/>
    </row>
    <row r="54" spans="1:40" ht="61.5" customHeight="1" x14ac:dyDescent="0.25">
      <c r="A54" s="200"/>
      <c r="B54" s="205" t="s">
        <v>229</v>
      </c>
      <c r="C54" s="205" t="s">
        <v>230</v>
      </c>
      <c r="D54" s="205" t="s">
        <v>231</v>
      </c>
      <c r="E54" s="202" t="s">
        <v>203</v>
      </c>
      <c r="F54" s="31"/>
      <c r="G54" s="31"/>
      <c r="H54" s="40"/>
      <c r="I54" s="40"/>
      <c r="J54" s="40" t="s">
        <v>95</v>
      </c>
      <c r="K54" s="31"/>
      <c r="L54" s="31"/>
      <c r="M54" s="31"/>
      <c r="N54" s="32"/>
      <c r="O54" s="32"/>
      <c r="P54" s="32"/>
      <c r="Q54" s="31"/>
      <c r="R54" s="25">
        <f t="shared" si="3"/>
        <v>1</v>
      </c>
      <c r="S54" s="25">
        <f t="shared" si="4"/>
        <v>1</v>
      </c>
      <c r="T54" s="33">
        <f t="shared" si="5"/>
        <v>1</v>
      </c>
      <c r="U54" s="23">
        <v>0</v>
      </c>
      <c r="V54" s="22" t="s">
        <v>204</v>
      </c>
      <c r="W54" s="22"/>
      <c r="X54" s="22"/>
      <c r="Y54" s="24"/>
      <c r="Z54" s="23">
        <v>1</v>
      </c>
      <c r="AA54" s="22"/>
      <c r="AB54" s="22"/>
      <c r="AC54" s="22"/>
      <c r="AD54" s="24"/>
      <c r="AE54" s="23">
        <v>0</v>
      </c>
      <c r="AF54" s="22"/>
      <c r="AG54" s="22"/>
      <c r="AH54" s="22"/>
      <c r="AI54" s="24"/>
      <c r="AJ54" s="23">
        <v>0</v>
      </c>
      <c r="AK54" s="22"/>
      <c r="AL54" s="22"/>
      <c r="AM54" s="22"/>
      <c r="AN54" s="24"/>
    </row>
    <row r="55" spans="1:40" ht="78.75" customHeight="1" x14ac:dyDescent="0.25">
      <c r="A55" s="200"/>
      <c r="B55" s="206"/>
      <c r="C55" s="206"/>
      <c r="D55" s="206"/>
      <c r="E55" s="203"/>
      <c r="F55" s="31"/>
      <c r="G55" s="31"/>
      <c r="H55" s="40"/>
      <c r="I55" s="40"/>
      <c r="J55" s="40" t="s">
        <v>95</v>
      </c>
      <c r="K55" s="31"/>
      <c r="L55" s="31"/>
      <c r="M55" s="31"/>
      <c r="N55" s="32"/>
      <c r="O55" s="32"/>
      <c r="P55" s="32"/>
      <c r="Q55" s="31"/>
      <c r="R55" s="25">
        <f t="shared" si="3"/>
        <v>1</v>
      </c>
      <c r="S55" s="25">
        <f t="shared" si="4"/>
        <v>1</v>
      </c>
      <c r="T55" s="33">
        <f t="shared" si="5"/>
        <v>1</v>
      </c>
      <c r="U55" s="23">
        <v>0</v>
      </c>
      <c r="V55" s="22" t="s">
        <v>205</v>
      </c>
      <c r="W55" s="22"/>
      <c r="X55" s="22"/>
      <c r="Y55" s="24"/>
      <c r="Z55" s="23">
        <v>1</v>
      </c>
      <c r="AA55" s="22"/>
      <c r="AB55" s="22"/>
      <c r="AC55" s="22"/>
      <c r="AD55" s="24"/>
      <c r="AE55" s="23">
        <v>0</v>
      </c>
      <c r="AF55" s="22"/>
      <c r="AG55" s="22"/>
      <c r="AH55" s="22"/>
      <c r="AI55" s="24"/>
      <c r="AJ55" s="23">
        <v>0</v>
      </c>
      <c r="AK55" s="22"/>
      <c r="AL55" s="22"/>
      <c r="AM55" s="22"/>
      <c r="AN55" s="24"/>
    </row>
    <row r="56" spans="1:40" ht="61.5" customHeight="1" x14ac:dyDescent="0.25">
      <c r="A56" s="200"/>
      <c r="B56" s="206"/>
      <c r="C56" s="206"/>
      <c r="D56" s="206"/>
      <c r="E56" s="203"/>
      <c r="F56" s="31"/>
      <c r="G56" s="31"/>
      <c r="H56" s="40"/>
      <c r="I56" s="40"/>
      <c r="J56" s="40" t="s">
        <v>95</v>
      </c>
      <c r="K56" s="31"/>
      <c r="L56" s="31"/>
      <c r="M56" s="31"/>
      <c r="N56" s="32"/>
      <c r="O56" s="32"/>
      <c r="P56" s="32"/>
      <c r="Q56" s="31"/>
      <c r="R56" s="25">
        <f t="shared" si="3"/>
        <v>1</v>
      </c>
      <c r="S56" s="25">
        <f t="shared" si="4"/>
        <v>1</v>
      </c>
      <c r="T56" s="33">
        <f t="shared" si="5"/>
        <v>1</v>
      </c>
      <c r="U56" s="23">
        <v>0</v>
      </c>
      <c r="V56" s="22" t="s">
        <v>206</v>
      </c>
      <c r="W56" s="22"/>
      <c r="X56" s="22"/>
      <c r="Y56" s="24"/>
      <c r="Z56" s="23">
        <v>1</v>
      </c>
      <c r="AA56" s="22"/>
      <c r="AB56" s="22"/>
      <c r="AC56" s="22"/>
      <c r="AD56" s="24"/>
      <c r="AE56" s="23">
        <v>0</v>
      </c>
      <c r="AF56" s="22"/>
      <c r="AG56" s="22"/>
      <c r="AH56" s="22"/>
      <c r="AI56" s="24"/>
      <c r="AJ56" s="23">
        <v>0</v>
      </c>
      <c r="AK56" s="22"/>
      <c r="AL56" s="22"/>
      <c r="AM56" s="22"/>
      <c r="AN56" s="24"/>
    </row>
    <row r="57" spans="1:40" ht="68.25" customHeight="1" x14ac:dyDescent="0.25">
      <c r="A57" s="200"/>
      <c r="B57" s="207"/>
      <c r="C57" s="207"/>
      <c r="D57" s="207"/>
      <c r="E57" s="204"/>
      <c r="F57" s="37"/>
      <c r="G57" s="37"/>
      <c r="H57" s="38"/>
      <c r="I57" s="38"/>
      <c r="J57" s="40" t="s">
        <v>95</v>
      </c>
      <c r="K57" s="37"/>
      <c r="L57" s="37"/>
      <c r="M57" s="37"/>
      <c r="N57" s="38"/>
      <c r="O57" s="38"/>
      <c r="P57" s="38"/>
      <c r="Q57" s="37"/>
      <c r="R57" s="25">
        <f t="shared" si="3"/>
        <v>1</v>
      </c>
      <c r="S57" s="25">
        <f t="shared" si="4"/>
        <v>1</v>
      </c>
      <c r="T57" s="33">
        <f t="shared" si="5"/>
        <v>1</v>
      </c>
      <c r="U57" s="23">
        <v>0</v>
      </c>
      <c r="V57" s="22" t="s">
        <v>207</v>
      </c>
      <c r="W57" s="22"/>
      <c r="X57" s="22"/>
      <c r="Y57" s="24"/>
      <c r="Z57" s="23">
        <v>1</v>
      </c>
      <c r="AA57" s="22"/>
      <c r="AB57" s="22"/>
      <c r="AC57" s="22"/>
      <c r="AD57" s="24"/>
      <c r="AE57" s="23">
        <v>0</v>
      </c>
      <c r="AF57" s="22"/>
      <c r="AG57" s="22"/>
      <c r="AH57" s="22"/>
      <c r="AI57" s="24"/>
      <c r="AJ57" s="23">
        <v>0</v>
      </c>
      <c r="AK57" s="22"/>
      <c r="AL57" s="22"/>
      <c r="AM57" s="22"/>
      <c r="AN57" s="24"/>
    </row>
    <row r="58" spans="1:40" ht="135.75" customHeight="1" x14ac:dyDescent="0.25">
      <c r="A58" s="201"/>
      <c r="B58" s="208" t="s">
        <v>232</v>
      </c>
      <c r="C58" s="208" t="s">
        <v>233</v>
      </c>
      <c r="D58" s="208" t="s">
        <v>234</v>
      </c>
      <c r="E58" s="208" t="s">
        <v>235</v>
      </c>
      <c r="F58" s="39" t="s">
        <v>95</v>
      </c>
      <c r="G58" s="39" t="s">
        <v>95</v>
      </c>
      <c r="H58" s="40" t="s">
        <v>95</v>
      </c>
      <c r="I58" s="40" t="s">
        <v>95</v>
      </c>
      <c r="J58" s="40" t="s">
        <v>95</v>
      </c>
      <c r="K58" s="39" t="s">
        <v>95</v>
      </c>
      <c r="L58" s="39" t="s">
        <v>95</v>
      </c>
      <c r="M58" s="39" t="s">
        <v>95</v>
      </c>
      <c r="N58" s="40" t="s">
        <v>95</v>
      </c>
      <c r="O58" s="40" t="s">
        <v>95</v>
      </c>
      <c r="P58" s="40" t="s">
        <v>95</v>
      </c>
      <c r="Q58" s="37"/>
      <c r="R58" s="25">
        <f t="shared" si="3"/>
        <v>11</v>
      </c>
      <c r="S58" s="25">
        <f t="shared" si="4"/>
        <v>11</v>
      </c>
      <c r="T58" s="33">
        <f t="shared" si="5"/>
        <v>1</v>
      </c>
      <c r="U58" s="23">
        <v>2</v>
      </c>
      <c r="V58" s="22"/>
      <c r="W58" s="22"/>
      <c r="X58" s="22"/>
      <c r="Y58" s="24"/>
      <c r="Z58" s="23">
        <v>3</v>
      </c>
      <c r="AA58" s="56"/>
      <c r="AB58" s="22"/>
      <c r="AC58" s="22"/>
      <c r="AD58" s="24"/>
      <c r="AE58" s="23">
        <v>3</v>
      </c>
      <c r="AF58" s="56"/>
      <c r="AG58" s="22"/>
      <c r="AH58" s="22"/>
      <c r="AI58" s="24"/>
      <c r="AJ58" s="23">
        <v>3</v>
      </c>
      <c r="AK58" s="56"/>
      <c r="AL58" s="22"/>
      <c r="AM58" s="22"/>
      <c r="AN58" s="24"/>
    </row>
    <row r="59" spans="1:40" ht="87.75" customHeight="1" x14ac:dyDescent="0.25">
      <c r="A59" s="199" t="s">
        <v>236</v>
      </c>
      <c r="B59" s="196" t="s">
        <v>237</v>
      </c>
      <c r="C59" s="196" t="s">
        <v>238</v>
      </c>
      <c r="D59" s="196" t="s">
        <v>239</v>
      </c>
      <c r="E59" s="199" t="s">
        <v>240</v>
      </c>
      <c r="F59" s="39"/>
      <c r="G59" s="39"/>
      <c r="H59" s="40"/>
      <c r="I59" s="40"/>
      <c r="J59" s="40"/>
      <c r="K59" s="39" t="s">
        <v>95</v>
      </c>
      <c r="L59" s="39"/>
      <c r="M59" s="39"/>
      <c r="N59" s="40"/>
      <c r="O59" s="40"/>
      <c r="P59" s="40"/>
      <c r="Q59" s="37"/>
      <c r="R59" s="25">
        <f t="shared" si="3"/>
        <v>1</v>
      </c>
      <c r="S59" s="25">
        <f t="shared" si="4"/>
        <v>1</v>
      </c>
      <c r="T59" s="33">
        <f t="shared" si="5"/>
        <v>1</v>
      </c>
      <c r="U59" s="23">
        <v>0</v>
      </c>
      <c r="V59" s="22" t="s">
        <v>193</v>
      </c>
      <c r="W59" s="22"/>
      <c r="X59" s="22"/>
      <c r="Y59" s="24"/>
      <c r="Z59" s="23">
        <v>0</v>
      </c>
      <c r="AA59" s="56"/>
      <c r="AB59" s="22"/>
      <c r="AC59" s="22"/>
      <c r="AD59" s="24"/>
      <c r="AE59" s="23">
        <v>1</v>
      </c>
      <c r="AF59" s="56"/>
      <c r="AG59" s="22"/>
      <c r="AH59" s="22"/>
      <c r="AI59" s="24"/>
      <c r="AJ59" s="23">
        <v>0</v>
      </c>
      <c r="AK59" s="56"/>
      <c r="AL59" s="22"/>
      <c r="AM59" s="22"/>
      <c r="AN59" s="24"/>
    </row>
    <row r="60" spans="1:40" ht="75.75" customHeight="1" x14ac:dyDescent="0.25">
      <c r="A60" s="200"/>
      <c r="B60" s="197"/>
      <c r="C60" s="197"/>
      <c r="D60" s="197"/>
      <c r="E60" s="200"/>
      <c r="F60" s="39"/>
      <c r="G60" s="39"/>
      <c r="H60" s="40"/>
      <c r="I60" s="40"/>
      <c r="J60" s="40"/>
      <c r="K60" s="39" t="s">
        <v>95</v>
      </c>
      <c r="L60" s="39"/>
      <c r="M60" s="39"/>
      <c r="N60" s="40"/>
      <c r="O60" s="40"/>
      <c r="P60" s="40"/>
      <c r="Q60" s="37"/>
      <c r="R60" s="25">
        <f t="shared" si="3"/>
        <v>1</v>
      </c>
      <c r="S60" s="25">
        <f t="shared" si="4"/>
        <v>1</v>
      </c>
      <c r="T60" s="33">
        <f t="shared" si="5"/>
        <v>1</v>
      </c>
      <c r="U60" s="23">
        <v>0</v>
      </c>
      <c r="V60" s="22" t="s">
        <v>194</v>
      </c>
      <c r="W60" s="22"/>
      <c r="X60" s="22"/>
      <c r="Y60" s="24"/>
      <c r="Z60" s="23">
        <v>0</v>
      </c>
      <c r="AA60" s="56"/>
      <c r="AB60" s="22"/>
      <c r="AC60" s="22"/>
      <c r="AD60" s="24"/>
      <c r="AE60" s="23">
        <v>1</v>
      </c>
      <c r="AF60" s="56"/>
      <c r="AG60" s="22"/>
      <c r="AH60" s="22"/>
      <c r="AI60" s="24"/>
      <c r="AJ60" s="23">
        <v>0</v>
      </c>
      <c r="AK60" s="56"/>
      <c r="AL60" s="22"/>
      <c r="AM60" s="22"/>
      <c r="AN60" s="24"/>
    </row>
    <row r="61" spans="1:40" ht="83.25" customHeight="1" x14ac:dyDescent="0.25">
      <c r="A61" s="200"/>
      <c r="B61" s="197"/>
      <c r="C61" s="197"/>
      <c r="D61" s="197"/>
      <c r="E61" s="200"/>
      <c r="F61" s="39"/>
      <c r="G61" s="39"/>
      <c r="H61" s="40"/>
      <c r="I61" s="40"/>
      <c r="J61" s="40"/>
      <c r="K61" s="39" t="s">
        <v>95</v>
      </c>
      <c r="L61" s="39"/>
      <c r="M61" s="39"/>
      <c r="N61" s="40"/>
      <c r="O61" s="40"/>
      <c r="P61" s="40"/>
      <c r="Q61" s="37"/>
      <c r="R61" s="25">
        <f t="shared" si="3"/>
        <v>1</v>
      </c>
      <c r="S61" s="25">
        <f t="shared" si="4"/>
        <v>1</v>
      </c>
      <c r="T61" s="33">
        <f t="shared" si="5"/>
        <v>1</v>
      </c>
      <c r="U61" s="23">
        <v>0</v>
      </c>
      <c r="V61" s="22" t="s">
        <v>195</v>
      </c>
      <c r="W61" s="22"/>
      <c r="X61" s="22"/>
      <c r="Y61" s="24"/>
      <c r="Z61" s="23">
        <v>0</v>
      </c>
      <c r="AA61" s="56"/>
      <c r="AB61" s="22"/>
      <c r="AC61" s="22"/>
      <c r="AD61" s="24"/>
      <c r="AE61" s="23">
        <v>1</v>
      </c>
      <c r="AF61" s="56"/>
      <c r="AG61" s="22"/>
      <c r="AH61" s="22"/>
      <c r="AI61" s="24"/>
      <c r="AJ61" s="23">
        <v>0</v>
      </c>
      <c r="AK61" s="56"/>
      <c r="AL61" s="22"/>
      <c r="AM61" s="22"/>
      <c r="AN61" s="24"/>
    </row>
    <row r="62" spans="1:40" ht="49.5" customHeight="1" x14ac:dyDescent="0.25">
      <c r="A62" s="201"/>
      <c r="B62" s="198"/>
      <c r="C62" s="198"/>
      <c r="D62" s="198"/>
      <c r="E62" s="201"/>
      <c r="F62" s="31"/>
      <c r="G62" s="31"/>
      <c r="H62" s="32"/>
      <c r="I62" s="32"/>
      <c r="J62" s="32"/>
      <c r="K62" s="39" t="s">
        <v>95</v>
      </c>
      <c r="L62" s="31"/>
      <c r="M62" s="31"/>
      <c r="N62" s="32"/>
      <c r="O62" s="32"/>
      <c r="P62" s="32"/>
      <c r="Q62" s="31"/>
      <c r="R62" s="25">
        <f t="shared" si="3"/>
        <v>1</v>
      </c>
      <c r="S62" s="25">
        <f t="shared" si="4"/>
        <v>1</v>
      </c>
      <c r="T62" s="33">
        <f t="shared" si="5"/>
        <v>1</v>
      </c>
      <c r="U62" s="23">
        <v>0</v>
      </c>
      <c r="V62" s="22" t="s">
        <v>196</v>
      </c>
      <c r="W62" s="22"/>
      <c r="X62" s="22"/>
      <c r="Y62" s="24"/>
      <c r="Z62" s="23">
        <v>0</v>
      </c>
      <c r="AA62" s="22"/>
      <c r="AB62" s="22"/>
      <c r="AC62" s="22"/>
      <c r="AD62" s="24"/>
      <c r="AE62" s="23">
        <v>1</v>
      </c>
      <c r="AF62" s="22"/>
      <c r="AG62" s="22"/>
      <c r="AH62" s="22"/>
      <c r="AI62" s="24"/>
      <c r="AJ62" s="23">
        <v>0</v>
      </c>
      <c r="AK62" s="22"/>
      <c r="AL62" s="22"/>
      <c r="AM62" s="22"/>
      <c r="AN62" s="24"/>
    </row>
    <row r="63" spans="1:40" ht="275.25" customHeight="1" x14ac:dyDescent="0.25">
      <c r="A63" s="208" t="s">
        <v>241</v>
      </c>
      <c r="B63" s="209" t="s">
        <v>242</v>
      </c>
      <c r="C63" s="209" t="s">
        <v>243</v>
      </c>
      <c r="D63" s="209" t="s">
        <v>244</v>
      </c>
      <c r="E63" s="209" t="s">
        <v>94</v>
      </c>
      <c r="F63" s="17" t="s">
        <v>95</v>
      </c>
      <c r="G63" s="39"/>
      <c r="H63" s="34"/>
      <c r="I63" s="34"/>
      <c r="J63" s="34"/>
      <c r="K63" s="17" t="s">
        <v>95</v>
      </c>
      <c r="L63" s="31"/>
      <c r="M63" s="31"/>
      <c r="N63" s="32"/>
      <c r="O63" s="32"/>
      <c r="P63" s="40"/>
      <c r="Q63" s="31"/>
      <c r="R63" s="25">
        <f t="shared" si="3"/>
        <v>2</v>
      </c>
      <c r="S63" s="25">
        <f t="shared" si="4"/>
        <v>2</v>
      </c>
      <c r="T63" s="33">
        <f t="shared" si="5"/>
        <v>1</v>
      </c>
      <c r="U63" s="23">
        <v>1</v>
      </c>
      <c r="V63" s="22"/>
      <c r="W63" s="22"/>
      <c r="X63" s="22"/>
      <c r="Y63" s="24"/>
      <c r="Z63" s="23">
        <v>0</v>
      </c>
      <c r="AA63" s="22"/>
      <c r="AB63" s="22"/>
      <c r="AC63" s="22"/>
      <c r="AD63" s="24"/>
      <c r="AE63" s="23">
        <v>1</v>
      </c>
      <c r="AF63" s="22"/>
      <c r="AG63" s="22"/>
      <c r="AH63" s="22"/>
      <c r="AI63" s="24"/>
      <c r="AJ63" s="23">
        <v>0</v>
      </c>
      <c r="AK63" s="22"/>
      <c r="AL63" s="22"/>
      <c r="AM63" s="22"/>
      <c r="AN63" s="24"/>
    </row>
    <row r="64" spans="1:40" s="57" customFormat="1" ht="183" customHeight="1" x14ac:dyDescent="0.25">
      <c r="A64" s="209" t="s">
        <v>245</v>
      </c>
      <c r="B64" s="209" t="s">
        <v>246</v>
      </c>
      <c r="C64" s="209" t="s">
        <v>247</v>
      </c>
      <c r="D64" s="209" t="s">
        <v>248</v>
      </c>
      <c r="E64" s="209" t="s">
        <v>249</v>
      </c>
      <c r="F64" s="31"/>
      <c r="G64" s="31"/>
      <c r="H64" s="32"/>
      <c r="I64" s="32"/>
      <c r="J64" s="34" t="s">
        <v>95</v>
      </c>
      <c r="K64" s="39"/>
      <c r="L64" s="31"/>
      <c r="M64" s="31"/>
      <c r="N64" s="32"/>
      <c r="O64" s="32"/>
      <c r="P64" s="40" t="s">
        <v>95</v>
      </c>
      <c r="Q64" s="31"/>
      <c r="R64" s="25">
        <f t="shared" si="3"/>
        <v>2</v>
      </c>
      <c r="S64" s="25">
        <f t="shared" si="4"/>
        <v>2</v>
      </c>
      <c r="T64" s="33">
        <f t="shared" si="5"/>
        <v>1</v>
      </c>
      <c r="U64" s="36">
        <v>0</v>
      </c>
      <c r="V64" s="22"/>
      <c r="W64" s="22"/>
      <c r="X64" s="22"/>
      <c r="Y64" s="24"/>
      <c r="Z64" s="23">
        <v>1</v>
      </c>
      <c r="AA64" s="25"/>
      <c r="AB64" s="25"/>
      <c r="AC64" s="25"/>
      <c r="AD64" s="35"/>
      <c r="AE64" s="36">
        <v>0</v>
      </c>
      <c r="AF64" s="22"/>
      <c r="AG64" s="25"/>
      <c r="AH64" s="25"/>
      <c r="AI64" s="35"/>
      <c r="AJ64" s="36">
        <v>1</v>
      </c>
      <c r="AK64" s="25"/>
      <c r="AL64" s="25"/>
      <c r="AM64" s="25"/>
      <c r="AN64" s="35"/>
    </row>
    <row r="65" spans="1:40" s="57" customFormat="1" ht="216.75" customHeight="1" x14ac:dyDescent="0.25">
      <c r="A65" s="191" t="s">
        <v>250</v>
      </c>
      <c r="B65" s="209" t="s">
        <v>213</v>
      </c>
      <c r="C65" s="209" t="s">
        <v>251</v>
      </c>
      <c r="D65" s="209" t="s">
        <v>215</v>
      </c>
      <c r="E65" s="209" t="s">
        <v>240</v>
      </c>
      <c r="F65" s="31"/>
      <c r="G65" s="17" t="s">
        <v>95</v>
      </c>
      <c r="H65" s="40"/>
      <c r="I65" s="32"/>
      <c r="J65" s="34"/>
      <c r="K65" s="39" t="s">
        <v>95</v>
      </c>
      <c r="L65" s="31"/>
      <c r="M65" s="31"/>
      <c r="N65" s="32"/>
      <c r="O65" s="32"/>
      <c r="P65" s="40" t="s">
        <v>95</v>
      </c>
      <c r="Q65" s="31"/>
      <c r="R65" s="25">
        <f t="shared" si="3"/>
        <v>3</v>
      </c>
      <c r="S65" s="25">
        <f t="shared" si="4"/>
        <v>3</v>
      </c>
      <c r="T65" s="33">
        <f t="shared" si="5"/>
        <v>1</v>
      </c>
      <c r="U65" s="36">
        <v>1</v>
      </c>
      <c r="V65" s="25"/>
      <c r="W65" s="25"/>
      <c r="X65" s="22"/>
      <c r="Y65" s="24"/>
      <c r="Z65" s="23">
        <v>0</v>
      </c>
      <c r="AA65" s="25"/>
      <c r="AB65" s="25"/>
      <c r="AC65" s="22"/>
      <c r="AD65" s="24"/>
      <c r="AE65" s="23">
        <v>1</v>
      </c>
      <c r="AF65" s="25"/>
      <c r="AG65" s="25"/>
      <c r="AH65" s="22"/>
      <c r="AI65" s="24"/>
      <c r="AJ65" s="23">
        <v>1</v>
      </c>
      <c r="AK65" s="25"/>
      <c r="AL65" s="25"/>
      <c r="AM65" s="22"/>
      <c r="AN65" s="24"/>
    </row>
    <row r="66" spans="1:40" s="57" customFormat="1" ht="60" customHeight="1" x14ac:dyDescent="0.25">
      <c r="A66" s="191"/>
      <c r="B66" s="196" t="s">
        <v>252</v>
      </c>
      <c r="C66" s="196" t="s">
        <v>253</v>
      </c>
      <c r="D66" s="196" t="s">
        <v>254</v>
      </c>
      <c r="E66" s="199" t="s">
        <v>240</v>
      </c>
      <c r="F66" s="17"/>
      <c r="G66" s="17" t="s">
        <v>95</v>
      </c>
      <c r="H66" s="40"/>
      <c r="I66" s="34"/>
      <c r="J66" s="34" t="s">
        <v>95</v>
      </c>
      <c r="K66" s="39"/>
      <c r="L66" s="17"/>
      <c r="M66" s="31"/>
      <c r="N66" s="32"/>
      <c r="O66" s="32"/>
      <c r="P66" s="40"/>
      <c r="Q66" s="31"/>
      <c r="R66" s="25">
        <f t="shared" si="3"/>
        <v>2</v>
      </c>
      <c r="S66" s="25">
        <f t="shared" si="4"/>
        <v>2</v>
      </c>
      <c r="T66" s="33">
        <f t="shared" si="5"/>
        <v>1</v>
      </c>
      <c r="U66" s="58">
        <v>1</v>
      </c>
      <c r="V66" s="22" t="s">
        <v>193</v>
      </c>
      <c r="W66" s="59"/>
      <c r="X66" s="60"/>
      <c r="Y66" s="61"/>
      <c r="Z66" s="62">
        <v>1</v>
      </c>
      <c r="AA66" s="59"/>
      <c r="AB66" s="59"/>
      <c r="AC66" s="60"/>
      <c r="AD66" s="61"/>
      <c r="AE66" s="62">
        <v>0</v>
      </c>
      <c r="AF66" s="59"/>
      <c r="AG66" s="59"/>
      <c r="AH66" s="60"/>
      <c r="AI66" s="61"/>
      <c r="AJ66" s="62">
        <v>0</v>
      </c>
      <c r="AK66" s="59"/>
      <c r="AL66" s="59"/>
      <c r="AM66" s="60"/>
      <c r="AN66" s="61"/>
    </row>
    <row r="67" spans="1:40" s="57" customFormat="1" ht="54.75" customHeight="1" x14ac:dyDescent="0.25">
      <c r="A67" s="191"/>
      <c r="B67" s="197"/>
      <c r="C67" s="197"/>
      <c r="D67" s="197"/>
      <c r="E67" s="200"/>
      <c r="F67" s="17"/>
      <c r="G67" s="17" t="s">
        <v>95</v>
      </c>
      <c r="H67" s="40"/>
      <c r="I67" s="34" t="s">
        <v>95</v>
      </c>
      <c r="J67" s="34"/>
      <c r="K67" s="39"/>
      <c r="L67" s="17"/>
      <c r="M67" s="31"/>
      <c r="N67" s="32"/>
      <c r="O67" s="32"/>
      <c r="P67" s="40"/>
      <c r="Q67" s="31"/>
      <c r="R67" s="25">
        <f t="shared" si="3"/>
        <v>2</v>
      </c>
      <c r="S67" s="25">
        <f t="shared" si="4"/>
        <v>2</v>
      </c>
      <c r="T67" s="33">
        <f t="shared" si="5"/>
        <v>1</v>
      </c>
      <c r="U67" s="58">
        <v>1</v>
      </c>
      <c r="V67" s="22" t="s">
        <v>194</v>
      </c>
      <c r="W67" s="59"/>
      <c r="X67" s="60"/>
      <c r="Y67" s="61"/>
      <c r="Z67" s="62">
        <v>1</v>
      </c>
      <c r="AA67" s="59"/>
      <c r="AB67" s="59"/>
      <c r="AC67" s="60"/>
      <c r="AD67" s="61"/>
      <c r="AE67" s="62">
        <v>0</v>
      </c>
      <c r="AF67" s="59"/>
      <c r="AG67" s="59"/>
      <c r="AH67" s="60"/>
      <c r="AI67" s="61"/>
      <c r="AJ67" s="62">
        <v>0</v>
      </c>
      <c r="AK67" s="59"/>
      <c r="AL67" s="59"/>
      <c r="AM67" s="60"/>
      <c r="AN67" s="61"/>
    </row>
    <row r="68" spans="1:40" s="57" customFormat="1" ht="42.75" customHeight="1" x14ac:dyDescent="0.25">
      <c r="A68" s="191"/>
      <c r="B68" s="197"/>
      <c r="C68" s="197"/>
      <c r="D68" s="197"/>
      <c r="E68" s="200"/>
      <c r="F68" s="17" t="s">
        <v>95</v>
      </c>
      <c r="G68" s="17"/>
      <c r="H68" s="40"/>
      <c r="I68" s="34"/>
      <c r="J68" s="34"/>
      <c r="K68" s="39"/>
      <c r="L68" s="17" t="s">
        <v>95</v>
      </c>
      <c r="M68" s="31"/>
      <c r="N68" s="32"/>
      <c r="O68" s="32"/>
      <c r="P68" s="40"/>
      <c r="Q68" s="31"/>
      <c r="R68" s="25">
        <f t="shared" si="3"/>
        <v>2</v>
      </c>
      <c r="S68" s="25">
        <f t="shared" si="4"/>
        <v>2</v>
      </c>
      <c r="T68" s="33">
        <f t="shared" si="5"/>
        <v>1</v>
      </c>
      <c r="U68" s="58">
        <v>1</v>
      </c>
      <c r="V68" s="22" t="s">
        <v>195</v>
      </c>
      <c r="W68" s="59"/>
      <c r="X68" s="60"/>
      <c r="Y68" s="61"/>
      <c r="Z68" s="62">
        <v>0</v>
      </c>
      <c r="AA68" s="59"/>
      <c r="AB68" s="59"/>
      <c r="AC68" s="60"/>
      <c r="AD68" s="61"/>
      <c r="AE68" s="62">
        <v>1</v>
      </c>
      <c r="AF68" s="59"/>
      <c r="AG68" s="59"/>
      <c r="AH68" s="60"/>
      <c r="AI68" s="61"/>
      <c r="AJ68" s="62">
        <v>0</v>
      </c>
      <c r="AK68" s="59"/>
      <c r="AL68" s="59"/>
      <c r="AM68" s="60"/>
      <c r="AN68" s="61"/>
    </row>
    <row r="69" spans="1:40" s="63" customFormat="1" ht="65.25" customHeight="1" thickBot="1" x14ac:dyDescent="0.3">
      <c r="A69" s="191"/>
      <c r="B69" s="198"/>
      <c r="C69" s="198"/>
      <c r="D69" s="198"/>
      <c r="E69" s="201"/>
      <c r="F69" s="17" t="s">
        <v>95</v>
      </c>
      <c r="G69" s="17"/>
      <c r="H69" s="40"/>
      <c r="I69" s="34"/>
      <c r="J69" s="34"/>
      <c r="K69" s="39"/>
      <c r="L69" s="17" t="s">
        <v>95</v>
      </c>
      <c r="M69" s="31"/>
      <c r="N69" s="32"/>
      <c r="O69" s="32"/>
      <c r="P69" s="40"/>
      <c r="Q69" s="31"/>
      <c r="R69" s="25">
        <f t="shared" si="3"/>
        <v>2</v>
      </c>
      <c r="S69" s="25">
        <f t="shared" si="4"/>
        <v>2</v>
      </c>
      <c r="T69" s="33">
        <f t="shared" si="5"/>
        <v>1</v>
      </c>
      <c r="U69" s="41">
        <v>1</v>
      </c>
      <c r="V69" s="42" t="s">
        <v>196</v>
      </c>
      <c r="W69" s="45"/>
      <c r="X69" s="45"/>
      <c r="Y69" s="46"/>
      <c r="Z69" s="41">
        <v>0</v>
      </c>
      <c r="AA69" s="45"/>
      <c r="AB69" s="45"/>
      <c r="AC69" s="45"/>
      <c r="AD69" s="46"/>
      <c r="AE69" s="41">
        <v>1</v>
      </c>
      <c r="AF69" s="42"/>
      <c r="AG69" s="45"/>
      <c r="AH69" s="45"/>
      <c r="AI69" s="46"/>
      <c r="AJ69" s="41">
        <v>0</v>
      </c>
      <c r="AK69" s="45"/>
      <c r="AL69" s="45"/>
      <c r="AM69" s="45"/>
      <c r="AN69" s="46"/>
    </row>
    <row r="70" spans="1:40" s="64" customFormat="1" ht="41.25" customHeight="1" x14ac:dyDescent="0.25">
      <c r="F70" s="49"/>
      <c r="R70" s="49"/>
      <c r="S70" s="49"/>
      <c r="T70" s="49"/>
    </row>
    <row r="71" spans="1:40" ht="72" customHeight="1" x14ac:dyDescent="0.25">
      <c r="D71" s="64"/>
      <c r="E71" s="64"/>
      <c r="F71" s="64"/>
      <c r="G71" s="64"/>
      <c r="H71" s="64"/>
      <c r="I71" s="64"/>
      <c r="J71" s="64"/>
      <c r="K71" s="64"/>
      <c r="L71" s="64"/>
      <c r="M71" s="64"/>
      <c r="N71" s="64"/>
      <c r="O71" s="64"/>
      <c r="P71" s="64"/>
      <c r="Q71" s="64"/>
      <c r="R71" s="64"/>
      <c r="S71" s="64"/>
      <c r="T71" s="64"/>
    </row>
    <row r="72" spans="1:40" ht="72" customHeight="1" x14ac:dyDescent="0.25">
      <c r="A72" s="47" t="s">
        <v>148</v>
      </c>
      <c r="B72" s="47" t="s">
        <v>149</v>
      </c>
      <c r="C72" s="47" t="s">
        <v>150</v>
      </c>
      <c r="D72" s="64"/>
    </row>
    <row r="73" spans="1:40" ht="72" customHeight="1" x14ac:dyDescent="0.25">
      <c r="A73" s="47" t="s">
        <v>151</v>
      </c>
      <c r="B73" s="47" t="s">
        <v>152</v>
      </c>
      <c r="C73" s="47" t="s">
        <v>153</v>
      </c>
      <c r="D73" s="64"/>
    </row>
    <row r="74" spans="1:40" ht="36" x14ac:dyDescent="0.25">
      <c r="A74" s="47" t="s">
        <v>154</v>
      </c>
      <c r="B74" s="47" t="s">
        <v>155</v>
      </c>
      <c r="C74" s="47" t="s">
        <v>156</v>
      </c>
    </row>
  </sheetData>
  <sheetProtection algorithmName="SHA-512" hashValue="D67XYjydhPgWTYP9kLQQqHDaG0zfh+GKkDWK1ks+YqlUXX+mMScW/RYyXDN888sAELYXhqw4YdBFrui6o7C00A==" saltValue="csPH47+EwRfxwE3/7i4x+w==" spinCount="100000" sheet="1" objects="1" scenarios="1" formatCells="0" formatColumns="0" formatRows="0" insertColumns="0" insertRows="0" insertHyperlinks="0" deleteColumns="0" deleteRows="0"/>
  <mergeCells count="94">
    <mergeCell ref="Y4:Y5"/>
    <mergeCell ref="AB4:AB5"/>
    <mergeCell ref="AC4:AC5"/>
    <mergeCell ref="AD4:AD5"/>
    <mergeCell ref="W4:W5"/>
    <mergeCell ref="X4:X5"/>
    <mergeCell ref="AM4:AM5"/>
    <mergeCell ref="AN4:AN5"/>
    <mergeCell ref="A6:A38"/>
    <mergeCell ref="B12:B19"/>
    <mergeCell ref="C12:C15"/>
    <mergeCell ref="C16:C19"/>
    <mergeCell ref="D12:D15"/>
    <mergeCell ref="AA4:AA5"/>
    <mergeCell ref="AE4:AE5"/>
    <mergeCell ref="AF4:AF5"/>
    <mergeCell ref="AG4:AG5"/>
    <mergeCell ref="AH4:AH5"/>
    <mergeCell ref="AI4:AI5"/>
    <mergeCell ref="F4:Q4"/>
    <mergeCell ref="R4:R5"/>
    <mergeCell ref="T4:T5"/>
    <mergeCell ref="A65:A69"/>
    <mergeCell ref="A59:A62"/>
    <mergeCell ref="AJ4:AJ5"/>
    <mergeCell ref="AK4:AK5"/>
    <mergeCell ref="AL4:AL5"/>
    <mergeCell ref="U4:U5"/>
    <mergeCell ref="V4:V5"/>
    <mergeCell ref="Z4:Z5"/>
    <mergeCell ref="A4:A5"/>
    <mergeCell ref="B4:B5"/>
    <mergeCell ref="C4:C5"/>
    <mergeCell ref="D4:D5"/>
    <mergeCell ref="E4:E5"/>
    <mergeCell ref="S4:S5"/>
    <mergeCell ref="D16:D19"/>
    <mergeCell ref="E12:E15"/>
    <mergeCell ref="B7:B11"/>
    <mergeCell ref="C7:C11"/>
    <mergeCell ref="D7:D11"/>
    <mergeCell ref="E7:E11"/>
    <mergeCell ref="A46:A58"/>
    <mergeCell ref="B46:B49"/>
    <mergeCell ref="C46:C49"/>
    <mergeCell ref="D46:D49"/>
    <mergeCell ref="B30:B33"/>
    <mergeCell ref="C30:C33"/>
    <mergeCell ref="D30:D33"/>
    <mergeCell ref="E30:E33"/>
    <mergeCell ref="A40:A44"/>
    <mergeCell ref="E16:E19"/>
    <mergeCell ref="B20:B24"/>
    <mergeCell ref="C20:C24"/>
    <mergeCell ref="U1:Y3"/>
    <mergeCell ref="Z1:AD3"/>
    <mergeCell ref="AE1:AI3"/>
    <mergeCell ref="AJ1:AN3"/>
    <mergeCell ref="A3:T3"/>
    <mergeCell ref="A1:T1"/>
    <mergeCell ref="A2:B2"/>
    <mergeCell ref="C2:J2"/>
    <mergeCell ref="K2:T2"/>
    <mergeCell ref="C50:C53"/>
    <mergeCell ref="D50:D53"/>
    <mergeCell ref="D20:D24"/>
    <mergeCell ref="E20:E24"/>
    <mergeCell ref="B25:B29"/>
    <mergeCell ref="C25:C29"/>
    <mergeCell ref="D25:D29"/>
    <mergeCell ref="E25:E29"/>
    <mergeCell ref="B35:B38"/>
    <mergeCell ref="C35:C38"/>
    <mergeCell ref="D35:D38"/>
    <mergeCell ref="E35:E38"/>
    <mergeCell ref="C41:C44"/>
    <mergeCell ref="D41:D44"/>
    <mergeCell ref="E41:E44"/>
    <mergeCell ref="B41:B44"/>
    <mergeCell ref="B66:B69"/>
    <mergeCell ref="C66:C69"/>
    <mergeCell ref="D66:D69"/>
    <mergeCell ref="E66:E69"/>
    <mergeCell ref="E50:E53"/>
    <mergeCell ref="B59:B62"/>
    <mergeCell ref="C59:C62"/>
    <mergeCell ref="D59:D62"/>
    <mergeCell ref="E59:E62"/>
    <mergeCell ref="B54:B57"/>
    <mergeCell ref="C54:C57"/>
    <mergeCell ref="D54:D57"/>
    <mergeCell ref="E54:E57"/>
    <mergeCell ref="E46:E49"/>
    <mergeCell ref="B50:B53"/>
  </mergeCells>
  <printOptions horizontalCentered="1"/>
  <pageMargins left="0.43307086614173229" right="0.62992125984251968" top="0.74803149606299213" bottom="0.74803149606299213" header="0" footer="0"/>
  <pageSetup paperSize="5" scale="10" orientation="landscape" r:id="rId1"/>
  <headerFooter>
    <oddHeader>&amp;C&amp;P</oddHeader>
    <oddFooter>&amp;CPágina &amp;P</oddFooter>
  </headerFooter>
  <rowBreaks count="1" manualBreakCount="1">
    <brk id="3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AN36"/>
  <sheetViews>
    <sheetView view="pageBreakPreview" topLeftCell="A7" zoomScale="40" zoomScaleNormal="60" zoomScaleSheetLayoutView="40" workbookViewId="0">
      <selection activeCell="D36" sqref="D36"/>
    </sheetView>
  </sheetViews>
  <sheetFormatPr baseColWidth="10" defaultColWidth="9.140625" defaultRowHeight="18" x14ac:dyDescent="0.25"/>
  <cols>
    <col min="1" max="5" width="58.42578125" style="48" customWidth="1"/>
    <col min="6" max="17" width="5.7109375" style="48" customWidth="1"/>
    <col min="18" max="18" width="23.5703125" style="48" customWidth="1"/>
    <col min="19" max="19" width="21.7109375" style="48" customWidth="1"/>
    <col min="20" max="20" width="25.140625" style="48" customWidth="1"/>
    <col min="21" max="21" width="29.5703125" style="48" customWidth="1"/>
    <col min="22" max="22" width="96.42578125" style="48" customWidth="1"/>
    <col min="23" max="24" width="34.28515625" style="48" customWidth="1"/>
    <col min="25" max="25" width="34.28515625" style="64" customWidth="1"/>
    <col min="26" max="26" width="23.42578125" style="64" customWidth="1"/>
    <col min="27" max="27" width="176.28515625" style="64" customWidth="1"/>
    <col min="28" max="28" width="26.7109375" style="48" customWidth="1"/>
    <col min="29" max="29" width="38.42578125" style="48" customWidth="1"/>
    <col min="30" max="30" width="30.85546875" style="48" customWidth="1"/>
    <col min="31" max="31" width="24.28515625" style="48" customWidth="1"/>
    <col min="32" max="32" width="131.85546875" style="48" customWidth="1"/>
    <col min="33" max="33" width="29.7109375" style="48" customWidth="1"/>
    <col min="34" max="34" width="33.28515625" style="48" customWidth="1"/>
    <col min="35" max="35" width="53.140625" style="48" customWidth="1"/>
    <col min="36" max="36" width="25" style="48" customWidth="1"/>
    <col min="37" max="38" width="76.5703125" style="48" customWidth="1"/>
    <col min="39" max="40" width="51.42578125" style="48" customWidth="1"/>
    <col min="41" max="16384" width="9.140625" style="48"/>
  </cols>
  <sheetData>
    <row r="1" spans="1:40" ht="50.25" customHeight="1" x14ac:dyDescent="0.25">
      <c r="A1" s="92" t="s">
        <v>55</v>
      </c>
      <c r="B1" s="92"/>
      <c r="C1" s="92"/>
      <c r="D1" s="92"/>
      <c r="E1" s="92"/>
      <c r="F1" s="92"/>
      <c r="G1" s="92"/>
      <c r="H1" s="92"/>
      <c r="I1" s="92"/>
      <c r="J1" s="92"/>
      <c r="K1" s="92"/>
      <c r="L1" s="92"/>
      <c r="M1" s="92"/>
      <c r="N1" s="92"/>
      <c r="O1" s="92"/>
      <c r="P1" s="92"/>
      <c r="Q1" s="92"/>
      <c r="R1" s="92"/>
      <c r="S1" s="92"/>
      <c r="T1" s="96"/>
      <c r="U1" s="121" t="s">
        <v>255</v>
      </c>
      <c r="V1" s="122"/>
      <c r="W1" s="122"/>
      <c r="X1" s="122"/>
      <c r="Y1" s="123"/>
      <c r="Z1" s="127" t="s">
        <v>256</v>
      </c>
      <c r="AA1" s="128"/>
      <c r="AB1" s="128"/>
      <c r="AC1" s="128"/>
      <c r="AD1" s="129"/>
      <c r="AE1" s="132" t="s">
        <v>257</v>
      </c>
      <c r="AF1" s="133"/>
      <c r="AG1" s="133"/>
      <c r="AH1" s="133"/>
      <c r="AI1" s="134"/>
      <c r="AJ1" s="127" t="s">
        <v>258</v>
      </c>
      <c r="AK1" s="128"/>
      <c r="AL1" s="128"/>
      <c r="AM1" s="128"/>
      <c r="AN1" s="129"/>
    </row>
    <row r="2" spans="1:40" ht="46.5" customHeight="1" x14ac:dyDescent="0.25">
      <c r="A2" s="96" t="s">
        <v>60</v>
      </c>
      <c r="B2" s="97"/>
      <c r="C2" s="97" t="s">
        <v>61</v>
      </c>
      <c r="D2" s="97"/>
      <c r="E2" s="97"/>
      <c r="F2" s="97"/>
      <c r="G2" s="97"/>
      <c r="H2" s="97"/>
      <c r="I2" s="97"/>
      <c r="J2" s="97"/>
      <c r="K2" s="97" t="s">
        <v>62</v>
      </c>
      <c r="L2" s="97"/>
      <c r="M2" s="97"/>
      <c r="N2" s="97"/>
      <c r="O2" s="97"/>
      <c r="P2" s="97"/>
      <c r="Q2" s="97"/>
      <c r="R2" s="97"/>
      <c r="S2" s="97"/>
      <c r="T2" s="98"/>
      <c r="U2" s="124"/>
      <c r="V2" s="125"/>
      <c r="W2" s="125"/>
      <c r="X2" s="125"/>
      <c r="Y2" s="126"/>
      <c r="Z2" s="130"/>
      <c r="AA2" s="113"/>
      <c r="AB2" s="113"/>
      <c r="AC2" s="113"/>
      <c r="AD2" s="131"/>
      <c r="AE2" s="135"/>
      <c r="AF2" s="136"/>
      <c r="AG2" s="136"/>
      <c r="AH2" s="136"/>
      <c r="AI2" s="137"/>
      <c r="AJ2" s="130"/>
      <c r="AK2" s="113"/>
      <c r="AL2" s="113"/>
      <c r="AM2" s="113"/>
      <c r="AN2" s="131"/>
    </row>
    <row r="3" spans="1:40" ht="42" customHeight="1" x14ac:dyDescent="0.25">
      <c r="A3" s="138" t="s">
        <v>259</v>
      </c>
      <c r="B3" s="138"/>
      <c r="C3" s="138"/>
      <c r="D3" s="138"/>
      <c r="E3" s="138"/>
      <c r="F3" s="138"/>
      <c r="G3" s="138"/>
      <c r="H3" s="138"/>
      <c r="I3" s="138"/>
      <c r="J3" s="138"/>
      <c r="K3" s="138"/>
      <c r="L3" s="138"/>
      <c r="M3" s="138"/>
      <c r="N3" s="138"/>
      <c r="O3" s="138"/>
      <c r="P3" s="138"/>
      <c r="Q3" s="138"/>
      <c r="R3" s="138"/>
      <c r="S3" s="138"/>
      <c r="T3" s="139"/>
      <c r="U3" s="124"/>
      <c r="V3" s="125"/>
      <c r="W3" s="125"/>
      <c r="X3" s="125"/>
      <c r="Y3" s="126"/>
      <c r="Z3" s="130"/>
      <c r="AA3" s="113"/>
      <c r="AB3" s="113"/>
      <c r="AC3" s="113"/>
      <c r="AD3" s="131"/>
      <c r="AE3" s="135"/>
      <c r="AF3" s="136"/>
      <c r="AG3" s="136"/>
      <c r="AH3" s="136"/>
      <c r="AI3" s="137"/>
      <c r="AJ3" s="130"/>
      <c r="AK3" s="113"/>
      <c r="AL3" s="113"/>
      <c r="AM3" s="113"/>
      <c r="AN3" s="131"/>
    </row>
    <row r="4" spans="1:40" ht="15" customHeight="1" x14ac:dyDescent="0.25">
      <c r="A4" s="216" t="s">
        <v>64</v>
      </c>
      <c r="B4" s="216" t="s">
        <v>65</v>
      </c>
      <c r="C4" s="216" t="s">
        <v>66</v>
      </c>
      <c r="D4" s="216" t="s">
        <v>67</v>
      </c>
      <c r="E4" s="216" t="s">
        <v>158</v>
      </c>
      <c r="F4" s="92" t="s">
        <v>69</v>
      </c>
      <c r="G4" s="92"/>
      <c r="H4" s="92"/>
      <c r="I4" s="92"/>
      <c r="J4" s="92"/>
      <c r="K4" s="92"/>
      <c r="L4" s="92"/>
      <c r="M4" s="92"/>
      <c r="N4" s="92"/>
      <c r="O4" s="92"/>
      <c r="P4" s="92"/>
      <c r="Q4" s="92"/>
      <c r="R4" s="92" t="s">
        <v>70</v>
      </c>
      <c r="S4" s="92" t="s">
        <v>71</v>
      </c>
      <c r="T4" s="100" t="s">
        <v>72</v>
      </c>
      <c r="U4" s="118" t="s">
        <v>73</v>
      </c>
      <c r="V4" s="117" t="s">
        <v>74</v>
      </c>
      <c r="W4" s="117" t="s">
        <v>75</v>
      </c>
      <c r="X4" s="117" t="s">
        <v>76</v>
      </c>
      <c r="Y4" s="119" t="s">
        <v>77</v>
      </c>
      <c r="Z4" s="120" t="s">
        <v>73</v>
      </c>
      <c r="AA4" s="117" t="s">
        <v>74</v>
      </c>
      <c r="AB4" s="117" t="s">
        <v>75</v>
      </c>
      <c r="AC4" s="117" t="s">
        <v>76</v>
      </c>
      <c r="AD4" s="119" t="s">
        <v>77</v>
      </c>
      <c r="AE4" s="120" t="s">
        <v>73</v>
      </c>
      <c r="AF4" s="117" t="s">
        <v>74</v>
      </c>
      <c r="AG4" s="117" t="s">
        <v>75</v>
      </c>
      <c r="AH4" s="117" t="s">
        <v>76</v>
      </c>
      <c r="AI4" s="119" t="s">
        <v>77</v>
      </c>
      <c r="AJ4" s="120" t="s">
        <v>73</v>
      </c>
      <c r="AK4" s="117" t="s">
        <v>74</v>
      </c>
      <c r="AL4" s="117" t="s">
        <v>75</v>
      </c>
      <c r="AM4" s="117" t="s">
        <v>76</v>
      </c>
      <c r="AN4" s="119" t="s">
        <v>77</v>
      </c>
    </row>
    <row r="5" spans="1:40" ht="107.25" customHeight="1" x14ac:dyDescent="0.25">
      <c r="A5" s="216"/>
      <c r="B5" s="216"/>
      <c r="C5" s="216"/>
      <c r="D5" s="216"/>
      <c r="E5" s="216"/>
      <c r="F5" s="65" t="s">
        <v>78</v>
      </c>
      <c r="G5" s="65" t="s">
        <v>79</v>
      </c>
      <c r="H5" s="27" t="s">
        <v>80</v>
      </c>
      <c r="I5" s="27" t="s">
        <v>81</v>
      </c>
      <c r="J5" s="27" t="s">
        <v>82</v>
      </c>
      <c r="K5" s="65" t="s">
        <v>83</v>
      </c>
      <c r="L5" s="65" t="s">
        <v>84</v>
      </c>
      <c r="M5" s="65" t="s">
        <v>85</v>
      </c>
      <c r="N5" s="27" t="s">
        <v>86</v>
      </c>
      <c r="O5" s="27" t="s">
        <v>87</v>
      </c>
      <c r="P5" s="27" t="s">
        <v>88</v>
      </c>
      <c r="Q5" s="66" t="s">
        <v>89</v>
      </c>
      <c r="R5" s="92"/>
      <c r="S5" s="92"/>
      <c r="T5" s="100"/>
      <c r="U5" s="118"/>
      <c r="V5" s="117"/>
      <c r="W5" s="117"/>
      <c r="X5" s="117"/>
      <c r="Y5" s="119"/>
      <c r="Z5" s="120"/>
      <c r="AA5" s="117"/>
      <c r="AB5" s="117"/>
      <c r="AC5" s="117"/>
      <c r="AD5" s="119"/>
      <c r="AE5" s="120"/>
      <c r="AF5" s="117"/>
      <c r="AG5" s="117"/>
      <c r="AH5" s="117"/>
      <c r="AI5" s="119"/>
      <c r="AJ5" s="120"/>
      <c r="AK5" s="117"/>
      <c r="AL5" s="117"/>
      <c r="AM5" s="117"/>
      <c r="AN5" s="119"/>
    </row>
    <row r="6" spans="1:40" ht="134.25" customHeight="1" x14ac:dyDescent="0.25">
      <c r="A6" s="191" t="s">
        <v>260</v>
      </c>
      <c r="B6" s="208" t="s">
        <v>261</v>
      </c>
      <c r="C6" s="208" t="s">
        <v>262</v>
      </c>
      <c r="D6" s="208" t="s">
        <v>263</v>
      </c>
      <c r="E6" s="208" t="s">
        <v>163</v>
      </c>
      <c r="F6" s="67"/>
      <c r="G6" s="67"/>
      <c r="H6" s="68" t="s">
        <v>95</v>
      </c>
      <c r="I6" s="68"/>
      <c r="J6" s="68"/>
      <c r="K6" s="67" t="s">
        <v>95</v>
      </c>
      <c r="L6" s="67"/>
      <c r="M6" s="67"/>
      <c r="N6" s="68"/>
      <c r="O6" s="68"/>
      <c r="P6" s="68"/>
      <c r="Q6" s="69"/>
      <c r="R6" s="22">
        <f>COUNTIF(F6:Q6,"X")</f>
        <v>2</v>
      </c>
      <c r="S6" s="22">
        <f>SUM(U6+Z6+AE6+AJ6)</f>
        <v>2</v>
      </c>
      <c r="T6" s="70">
        <f>AVERAGE(S6/R6)</f>
        <v>1</v>
      </c>
      <c r="U6" s="23">
        <v>0</v>
      </c>
      <c r="V6" s="22"/>
      <c r="W6" s="22"/>
      <c r="X6" s="22"/>
      <c r="Y6" s="24"/>
      <c r="Z6" s="23">
        <v>1</v>
      </c>
      <c r="AA6" s="22"/>
      <c r="AB6" s="22"/>
      <c r="AC6" s="22"/>
      <c r="AD6" s="24"/>
      <c r="AE6" s="23">
        <v>1</v>
      </c>
      <c r="AF6" s="22"/>
      <c r="AG6" s="22"/>
      <c r="AH6" s="22"/>
      <c r="AI6" s="24"/>
      <c r="AJ6" s="23">
        <v>0</v>
      </c>
      <c r="AK6" s="22"/>
      <c r="AL6" s="22"/>
      <c r="AM6" s="22"/>
      <c r="AN6" s="24"/>
    </row>
    <row r="7" spans="1:40" ht="75" customHeight="1" x14ac:dyDescent="0.25">
      <c r="A7" s="191"/>
      <c r="B7" s="199" t="s">
        <v>264</v>
      </c>
      <c r="C7" s="199" t="s">
        <v>265</v>
      </c>
      <c r="D7" s="199" t="s">
        <v>263</v>
      </c>
      <c r="E7" s="199" t="s">
        <v>203</v>
      </c>
      <c r="F7" s="67" t="s">
        <v>95</v>
      </c>
      <c r="G7" s="67"/>
      <c r="H7" s="68"/>
      <c r="I7" s="68" t="s">
        <v>95</v>
      </c>
      <c r="J7" s="68"/>
      <c r="K7" s="67"/>
      <c r="L7" s="67" t="s">
        <v>95</v>
      </c>
      <c r="M7" s="67"/>
      <c r="N7" s="68"/>
      <c r="O7" s="68" t="s">
        <v>95</v>
      </c>
      <c r="P7" s="68"/>
      <c r="Q7" s="69"/>
      <c r="R7" s="22">
        <f t="shared" ref="R7:R9" si="0">COUNTIF(F7:Q7,"X")</f>
        <v>4</v>
      </c>
      <c r="S7" s="22">
        <f t="shared" ref="S7:S23" si="1">SUM(U7+Z7+AE7+AJ7)</f>
        <v>4</v>
      </c>
      <c r="T7" s="70">
        <f t="shared" ref="T7:T23" si="2">AVERAGE(S7/R7)</f>
        <v>1</v>
      </c>
      <c r="U7" s="23">
        <v>1</v>
      </c>
      <c r="V7" s="22" t="s">
        <v>193</v>
      </c>
      <c r="W7" s="22"/>
      <c r="X7" s="22"/>
      <c r="Y7" s="24"/>
      <c r="Z7" s="23">
        <v>1</v>
      </c>
      <c r="AA7" s="22"/>
      <c r="AB7" s="22"/>
      <c r="AC7" s="22"/>
      <c r="AD7" s="24"/>
      <c r="AE7" s="23">
        <v>1</v>
      </c>
      <c r="AF7" s="22"/>
      <c r="AG7" s="22"/>
      <c r="AH7" s="22"/>
      <c r="AI7" s="24"/>
      <c r="AJ7" s="23">
        <v>1</v>
      </c>
      <c r="AK7" s="22"/>
      <c r="AL7" s="22"/>
      <c r="AM7" s="22"/>
      <c r="AN7" s="24"/>
    </row>
    <row r="8" spans="1:40" ht="75" customHeight="1" x14ac:dyDescent="0.25">
      <c r="A8" s="191"/>
      <c r="B8" s="200"/>
      <c r="C8" s="200"/>
      <c r="D8" s="200"/>
      <c r="E8" s="200"/>
      <c r="F8" s="67" t="s">
        <v>95</v>
      </c>
      <c r="G8" s="67"/>
      <c r="H8" s="68"/>
      <c r="I8" s="68" t="s">
        <v>95</v>
      </c>
      <c r="J8" s="68"/>
      <c r="K8" s="67"/>
      <c r="L8" s="67" t="s">
        <v>95</v>
      </c>
      <c r="M8" s="67"/>
      <c r="N8" s="68"/>
      <c r="O8" s="68" t="s">
        <v>95</v>
      </c>
      <c r="P8" s="68"/>
      <c r="Q8" s="69"/>
      <c r="R8" s="22">
        <f t="shared" si="0"/>
        <v>4</v>
      </c>
      <c r="S8" s="22">
        <f t="shared" si="1"/>
        <v>4</v>
      </c>
      <c r="T8" s="70">
        <f t="shared" si="2"/>
        <v>1</v>
      </c>
      <c r="U8" s="23">
        <v>1</v>
      </c>
      <c r="V8" s="22" t="s">
        <v>194</v>
      </c>
      <c r="W8" s="22"/>
      <c r="X8" s="22"/>
      <c r="Y8" s="24"/>
      <c r="Z8" s="23">
        <v>1</v>
      </c>
      <c r="AA8" s="22"/>
      <c r="AB8" s="22"/>
      <c r="AC8" s="22"/>
      <c r="AD8" s="24"/>
      <c r="AE8" s="23">
        <v>1</v>
      </c>
      <c r="AF8" s="22"/>
      <c r="AG8" s="22"/>
      <c r="AH8" s="22"/>
      <c r="AI8" s="24"/>
      <c r="AJ8" s="23">
        <v>1</v>
      </c>
      <c r="AK8" s="22"/>
      <c r="AL8" s="22"/>
      <c r="AM8" s="22"/>
      <c r="AN8" s="24"/>
    </row>
    <row r="9" spans="1:40" ht="75" customHeight="1" x14ac:dyDescent="0.25">
      <c r="A9" s="191"/>
      <c r="B9" s="200"/>
      <c r="C9" s="200"/>
      <c r="D9" s="200"/>
      <c r="E9" s="200"/>
      <c r="F9" s="67" t="s">
        <v>95</v>
      </c>
      <c r="G9" s="67"/>
      <c r="H9" s="68"/>
      <c r="I9" s="68" t="s">
        <v>95</v>
      </c>
      <c r="J9" s="68"/>
      <c r="K9" s="67"/>
      <c r="L9" s="67" t="s">
        <v>95</v>
      </c>
      <c r="M9" s="67"/>
      <c r="N9" s="68"/>
      <c r="O9" s="68" t="s">
        <v>95</v>
      </c>
      <c r="P9" s="68"/>
      <c r="Q9" s="69"/>
      <c r="R9" s="22">
        <f t="shared" si="0"/>
        <v>4</v>
      </c>
      <c r="S9" s="22">
        <f t="shared" si="1"/>
        <v>4</v>
      </c>
      <c r="T9" s="70">
        <f t="shared" si="2"/>
        <v>1</v>
      </c>
      <c r="U9" s="23">
        <v>1</v>
      </c>
      <c r="V9" s="22" t="s">
        <v>195</v>
      </c>
      <c r="W9" s="22"/>
      <c r="X9" s="22"/>
      <c r="Y9" s="24"/>
      <c r="Z9" s="23">
        <v>1</v>
      </c>
      <c r="AA9" s="22"/>
      <c r="AB9" s="22"/>
      <c r="AC9" s="22"/>
      <c r="AD9" s="24"/>
      <c r="AE9" s="23">
        <v>1</v>
      </c>
      <c r="AF9" s="22"/>
      <c r="AG9" s="22"/>
      <c r="AH9" s="22"/>
      <c r="AI9" s="24"/>
      <c r="AJ9" s="23">
        <v>1</v>
      </c>
      <c r="AK9" s="22"/>
      <c r="AL9" s="22"/>
      <c r="AM9" s="22"/>
      <c r="AN9" s="24"/>
    </row>
    <row r="10" spans="1:40" ht="75" customHeight="1" x14ac:dyDescent="0.25">
      <c r="A10" s="191"/>
      <c r="B10" s="201"/>
      <c r="C10" s="201"/>
      <c r="D10" s="201"/>
      <c r="E10" s="201"/>
      <c r="F10" s="67" t="s">
        <v>95</v>
      </c>
      <c r="G10" s="67"/>
      <c r="H10" s="68"/>
      <c r="I10" s="68" t="s">
        <v>95</v>
      </c>
      <c r="J10" s="68"/>
      <c r="K10" s="67"/>
      <c r="L10" s="67" t="s">
        <v>95</v>
      </c>
      <c r="M10" s="67"/>
      <c r="N10" s="68"/>
      <c r="O10" s="68" t="s">
        <v>95</v>
      </c>
      <c r="P10" s="68"/>
      <c r="Q10" s="69"/>
      <c r="R10" s="22">
        <f t="shared" ref="R10:R23" si="3">COUNTIF(F10:Q10,"X")</f>
        <v>4</v>
      </c>
      <c r="S10" s="22">
        <f t="shared" si="1"/>
        <v>4</v>
      </c>
      <c r="T10" s="70">
        <f t="shared" si="2"/>
        <v>1</v>
      </c>
      <c r="U10" s="23">
        <v>1</v>
      </c>
      <c r="V10" s="22" t="s">
        <v>196</v>
      </c>
      <c r="W10" s="22"/>
      <c r="X10" s="22"/>
      <c r="Y10" s="24"/>
      <c r="Z10" s="23">
        <v>1</v>
      </c>
      <c r="AA10" s="22"/>
      <c r="AB10" s="22"/>
      <c r="AC10" s="22"/>
      <c r="AD10" s="24"/>
      <c r="AE10" s="23">
        <v>1</v>
      </c>
      <c r="AF10" s="22"/>
      <c r="AG10" s="22"/>
      <c r="AH10" s="22"/>
      <c r="AI10" s="24"/>
      <c r="AJ10" s="23">
        <v>1</v>
      </c>
      <c r="AK10" s="22"/>
      <c r="AL10" s="22"/>
      <c r="AM10" s="22"/>
      <c r="AN10" s="24"/>
    </row>
    <row r="11" spans="1:40" ht="75.75" customHeight="1" x14ac:dyDescent="0.25">
      <c r="A11" s="199" t="s">
        <v>266</v>
      </c>
      <c r="B11" s="196" t="s">
        <v>267</v>
      </c>
      <c r="C11" s="196" t="s">
        <v>268</v>
      </c>
      <c r="D11" s="196" t="s">
        <v>263</v>
      </c>
      <c r="E11" s="199" t="s">
        <v>203</v>
      </c>
      <c r="F11" s="67"/>
      <c r="G11" s="67" t="s">
        <v>95</v>
      </c>
      <c r="H11" s="68"/>
      <c r="I11" s="68"/>
      <c r="J11" s="68"/>
      <c r="K11" s="67"/>
      <c r="L11" s="67"/>
      <c r="M11" s="67" t="s">
        <v>95</v>
      </c>
      <c r="N11" s="68"/>
      <c r="O11" s="68"/>
      <c r="P11" s="68"/>
      <c r="Q11" s="69"/>
      <c r="R11" s="22">
        <f t="shared" si="3"/>
        <v>2</v>
      </c>
      <c r="S11" s="22">
        <f t="shared" si="1"/>
        <v>2</v>
      </c>
      <c r="T11" s="70">
        <f t="shared" si="2"/>
        <v>1</v>
      </c>
      <c r="U11" s="23">
        <v>1</v>
      </c>
      <c r="V11" s="22" t="s">
        <v>193</v>
      </c>
      <c r="W11" s="22"/>
      <c r="X11" s="22"/>
      <c r="Y11" s="24"/>
      <c r="Z11" s="23">
        <v>0</v>
      </c>
      <c r="AA11" s="22"/>
      <c r="AB11" s="22"/>
      <c r="AC11" s="22"/>
      <c r="AD11" s="24"/>
      <c r="AE11" s="23">
        <v>1</v>
      </c>
      <c r="AF11" s="22"/>
      <c r="AG11" s="22"/>
      <c r="AH11" s="22"/>
      <c r="AI11" s="24"/>
      <c r="AJ11" s="23">
        <v>0</v>
      </c>
      <c r="AK11" s="22"/>
      <c r="AL11" s="22"/>
      <c r="AM11" s="22"/>
      <c r="AN11" s="24"/>
    </row>
    <row r="12" spans="1:40" ht="75.75" customHeight="1" x14ac:dyDescent="0.25">
      <c r="A12" s="200"/>
      <c r="B12" s="197"/>
      <c r="C12" s="197"/>
      <c r="D12" s="197"/>
      <c r="E12" s="200"/>
      <c r="F12" s="67"/>
      <c r="G12" s="67" t="s">
        <v>95</v>
      </c>
      <c r="H12" s="68"/>
      <c r="I12" s="68"/>
      <c r="J12" s="68"/>
      <c r="K12" s="67"/>
      <c r="L12" s="67"/>
      <c r="M12" s="67" t="s">
        <v>95</v>
      </c>
      <c r="N12" s="68"/>
      <c r="O12" s="68"/>
      <c r="P12" s="68"/>
      <c r="Q12" s="69"/>
      <c r="R12" s="22">
        <f t="shared" si="3"/>
        <v>2</v>
      </c>
      <c r="S12" s="22">
        <f t="shared" si="1"/>
        <v>2</v>
      </c>
      <c r="T12" s="70">
        <f t="shared" si="2"/>
        <v>1</v>
      </c>
      <c r="U12" s="23">
        <v>1</v>
      </c>
      <c r="V12" s="22" t="s">
        <v>194</v>
      </c>
      <c r="W12" s="22"/>
      <c r="X12" s="22"/>
      <c r="Y12" s="24"/>
      <c r="Z12" s="23">
        <v>0</v>
      </c>
      <c r="AA12" s="22"/>
      <c r="AB12" s="22"/>
      <c r="AC12" s="22"/>
      <c r="AD12" s="24"/>
      <c r="AE12" s="23">
        <v>1</v>
      </c>
      <c r="AF12" s="22"/>
      <c r="AG12" s="22"/>
      <c r="AH12" s="22"/>
      <c r="AI12" s="24"/>
      <c r="AJ12" s="23">
        <v>0</v>
      </c>
      <c r="AK12" s="22"/>
      <c r="AL12" s="22"/>
      <c r="AM12" s="22"/>
      <c r="AN12" s="24"/>
    </row>
    <row r="13" spans="1:40" ht="40.5" customHeight="1" x14ac:dyDescent="0.25">
      <c r="A13" s="200"/>
      <c r="B13" s="197"/>
      <c r="C13" s="197"/>
      <c r="D13" s="197"/>
      <c r="E13" s="200"/>
      <c r="F13" s="67"/>
      <c r="G13" s="67" t="s">
        <v>95</v>
      </c>
      <c r="H13" s="68"/>
      <c r="I13" s="68"/>
      <c r="J13" s="68"/>
      <c r="K13" s="67"/>
      <c r="L13" s="67"/>
      <c r="M13" s="67" t="s">
        <v>95</v>
      </c>
      <c r="N13" s="68"/>
      <c r="O13" s="68"/>
      <c r="P13" s="68"/>
      <c r="Q13" s="69"/>
      <c r="R13" s="22">
        <f t="shared" si="3"/>
        <v>2</v>
      </c>
      <c r="S13" s="22">
        <f t="shared" si="1"/>
        <v>2</v>
      </c>
      <c r="T13" s="70">
        <f t="shared" si="2"/>
        <v>1</v>
      </c>
      <c r="U13" s="23">
        <v>1</v>
      </c>
      <c r="V13" s="22" t="s">
        <v>195</v>
      </c>
      <c r="W13" s="22"/>
      <c r="X13" s="22"/>
      <c r="Y13" s="24"/>
      <c r="Z13" s="23">
        <v>0</v>
      </c>
      <c r="AA13" s="22"/>
      <c r="AB13" s="22"/>
      <c r="AC13" s="22"/>
      <c r="AD13" s="24"/>
      <c r="AE13" s="23">
        <v>1</v>
      </c>
      <c r="AF13" s="22"/>
      <c r="AG13" s="22"/>
      <c r="AH13" s="22"/>
      <c r="AI13" s="24"/>
      <c r="AJ13" s="23">
        <v>0</v>
      </c>
      <c r="AK13" s="22"/>
      <c r="AL13" s="22"/>
      <c r="AM13" s="22"/>
      <c r="AN13" s="24"/>
    </row>
    <row r="14" spans="1:40" ht="75.75" hidden="1" customHeight="1" x14ac:dyDescent="0.25">
      <c r="A14" s="200"/>
      <c r="B14" s="198"/>
      <c r="C14" s="198"/>
      <c r="D14" s="198"/>
      <c r="E14" s="201"/>
      <c r="F14" s="71"/>
      <c r="G14" s="71" t="s">
        <v>95</v>
      </c>
      <c r="H14" s="68"/>
      <c r="I14" s="72"/>
      <c r="J14" s="72"/>
      <c r="K14" s="71"/>
      <c r="L14" s="71"/>
      <c r="M14" s="67" t="s">
        <v>95</v>
      </c>
      <c r="N14" s="72"/>
      <c r="O14" s="72"/>
      <c r="P14" s="72"/>
      <c r="Q14" s="71"/>
      <c r="R14" s="22">
        <f t="shared" si="3"/>
        <v>2</v>
      </c>
      <c r="S14" s="22">
        <f t="shared" si="1"/>
        <v>2</v>
      </c>
      <c r="T14" s="70">
        <f t="shared" si="2"/>
        <v>1</v>
      </c>
      <c r="U14" s="23">
        <v>1</v>
      </c>
      <c r="V14" s="22" t="s">
        <v>196</v>
      </c>
      <c r="W14" s="22"/>
      <c r="X14" s="22"/>
      <c r="Y14" s="24"/>
      <c r="Z14" s="23">
        <v>0</v>
      </c>
      <c r="AA14" s="22"/>
      <c r="AB14" s="22"/>
      <c r="AC14" s="22"/>
      <c r="AD14" s="24"/>
      <c r="AE14" s="23">
        <v>1</v>
      </c>
      <c r="AF14" s="22"/>
      <c r="AG14" s="22"/>
      <c r="AH14" s="22"/>
      <c r="AI14" s="24"/>
      <c r="AJ14" s="23">
        <v>0</v>
      </c>
      <c r="AK14" s="22"/>
      <c r="AL14" s="22"/>
      <c r="AM14" s="22"/>
      <c r="AN14" s="24"/>
    </row>
    <row r="15" spans="1:40" ht="66" customHeight="1" x14ac:dyDescent="0.25">
      <c r="A15" s="200"/>
      <c r="B15" s="196" t="s">
        <v>269</v>
      </c>
      <c r="C15" s="196" t="s">
        <v>270</v>
      </c>
      <c r="D15" s="196" t="s">
        <v>263</v>
      </c>
      <c r="E15" s="199" t="s">
        <v>203</v>
      </c>
      <c r="F15" s="71" t="s">
        <v>95</v>
      </c>
      <c r="G15" s="71"/>
      <c r="H15" s="68"/>
      <c r="I15" s="72"/>
      <c r="J15" s="72"/>
      <c r="K15" s="71"/>
      <c r="L15" s="71"/>
      <c r="M15" s="67"/>
      <c r="N15" s="72"/>
      <c r="O15" s="72"/>
      <c r="P15" s="72"/>
      <c r="Q15" s="71"/>
      <c r="R15" s="22">
        <f t="shared" si="3"/>
        <v>1</v>
      </c>
      <c r="S15" s="22">
        <f t="shared" si="1"/>
        <v>1</v>
      </c>
      <c r="T15" s="70">
        <f t="shared" si="2"/>
        <v>1</v>
      </c>
      <c r="U15" s="23">
        <v>1</v>
      </c>
      <c r="V15" s="22" t="s">
        <v>193</v>
      </c>
      <c r="W15" s="22"/>
      <c r="X15" s="22"/>
      <c r="Y15" s="24"/>
      <c r="Z15" s="23">
        <v>0</v>
      </c>
      <c r="AA15" s="22"/>
      <c r="AB15" s="22"/>
      <c r="AC15" s="22"/>
      <c r="AD15" s="24"/>
      <c r="AE15" s="23">
        <v>0</v>
      </c>
      <c r="AF15" s="22"/>
      <c r="AG15" s="22"/>
      <c r="AH15" s="22"/>
      <c r="AI15" s="24"/>
      <c r="AJ15" s="23">
        <v>0</v>
      </c>
      <c r="AK15" s="22"/>
      <c r="AL15" s="22"/>
      <c r="AM15" s="22"/>
      <c r="AN15" s="24"/>
    </row>
    <row r="16" spans="1:40" ht="66" customHeight="1" x14ac:dyDescent="0.25">
      <c r="A16" s="200"/>
      <c r="B16" s="197"/>
      <c r="C16" s="197"/>
      <c r="D16" s="197"/>
      <c r="E16" s="200"/>
      <c r="F16" s="71" t="s">
        <v>95</v>
      </c>
      <c r="G16" s="71"/>
      <c r="H16" s="68"/>
      <c r="I16" s="72"/>
      <c r="J16" s="72"/>
      <c r="K16" s="71"/>
      <c r="L16" s="71"/>
      <c r="M16" s="67"/>
      <c r="N16" s="72"/>
      <c r="O16" s="72"/>
      <c r="P16" s="72"/>
      <c r="Q16" s="71"/>
      <c r="R16" s="22">
        <f t="shared" si="3"/>
        <v>1</v>
      </c>
      <c r="S16" s="22">
        <f t="shared" si="1"/>
        <v>1</v>
      </c>
      <c r="T16" s="70">
        <f t="shared" si="2"/>
        <v>1</v>
      </c>
      <c r="U16" s="23">
        <v>1</v>
      </c>
      <c r="V16" s="22" t="s">
        <v>194</v>
      </c>
      <c r="W16" s="22"/>
      <c r="X16" s="22"/>
      <c r="Y16" s="24"/>
      <c r="Z16" s="23">
        <v>0</v>
      </c>
      <c r="AA16" s="22"/>
      <c r="AB16" s="22"/>
      <c r="AC16" s="22"/>
      <c r="AD16" s="24"/>
      <c r="AE16" s="23">
        <v>0</v>
      </c>
      <c r="AF16" s="22"/>
      <c r="AG16" s="22"/>
      <c r="AH16" s="22"/>
      <c r="AI16" s="24"/>
      <c r="AJ16" s="23">
        <v>0</v>
      </c>
      <c r="AK16" s="22"/>
      <c r="AL16" s="22"/>
      <c r="AM16" s="22"/>
      <c r="AN16" s="24"/>
    </row>
    <row r="17" spans="1:40" ht="66" customHeight="1" x14ac:dyDescent="0.25">
      <c r="A17" s="200"/>
      <c r="B17" s="197"/>
      <c r="C17" s="197"/>
      <c r="D17" s="197"/>
      <c r="E17" s="200"/>
      <c r="F17" s="71" t="s">
        <v>95</v>
      </c>
      <c r="G17" s="71"/>
      <c r="H17" s="68"/>
      <c r="I17" s="72"/>
      <c r="J17" s="72"/>
      <c r="K17" s="71"/>
      <c r="L17" s="71"/>
      <c r="M17" s="67"/>
      <c r="N17" s="72"/>
      <c r="O17" s="72"/>
      <c r="P17" s="72"/>
      <c r="Q17" s="71"/>
      <c r="R17" s="22">
        <f t="shared" si="3"/>
        <v>1</v>
      </c>
      <c r="S17" s="22">
        <f t="shared" si="1"/>
        <v>1</v>
      </c>
      <c r="T17" s="70">
        <f t="shared" si="2"/>
        <v>1</v>
      </c>
      <c r="U17" s="23">
        <v>1</v>
      </c>
      <c r="V17" s="22" t="s">
        <v>195</v>
      </c>
      <c r="W17" s="22"/>
      <c r="X17" s="22"/>
      <c r="Y17" s="24"/>
      <c r="Z17" s="23">
        <v>0</v>
      </c>
      <c r="AA17" s="22"/>
      <c r="AB17" s="22"/>
      <c r="AC17" s="22"/>
      <c r="AD17" s="24"/>
      <c r="AE17" s="23">
        <v>0</v>
      </c>
      <c r="AF17" s="22"/>
      <c r="AG17" s="22"/>
      <c r="AH17" s="22"/>
      <c r="AI17" s="24"/>
      <c r="AJ17" s="23">
        <v>0</v>
      </c>
      <c r="AK17" s="22"/>
      <c r="AL17" s="22"/>
      <c r="AM17" s="22"/>
      <c r="AN17" s="24"/>
    </row>
    <row r="18" spans="1:40" ht="24.75" customHeight="1" x14ac:dyDescent="0.25">
      <c r="A18" s="201"/>
      <c r="B18" s="198"/>
      <c r="C18" s="198"/>
      <c r="D18" s="198"/>
      <c r="E18" s="201"/>
      <c r="F18" s="67" t="s">
        <v>95</v>
      </c>
      <c r="G18" s="71"/>
      <c r="H18" s="72"/>
      <c r="I18" s="72"/>
      <c r="J18" s="72"/>
      <c r="K18" s="71"/>
      <c r="L18" s="71"/>
      <c r="M18" s="71"/>
      <c r="N18" s="72"/>
      <c r="O18" s="72"/>
      <c r="P18" s="72"/>
      <c r="Q18" s="71"/>
      <c r="R18" s="22">
        <f t="shared" si="3"/>
        <v>1</v>
      </c>
      <c r="S18" s="22">
        <f t="shared" si="1"/>
        <v>1</v>
      </c>
      <c r="T18" s="70">
        <f t="shared" si="2"/>
        <v>1</v>
      </c>
      <c r="U18" s="23">
        <v>1</v>
      </c>
      <c r="V18" s="22" t="s">
        <v>196</v>
      </c>
      <c r="W18" s="22"/>
      <c r="X18" s="22"/>
      <c r="Y18" s="24"/>
      <c r="Z18" s="23">
        <v>0</v>
      </c>
      <c r="AA18" s="22"/>
      <c r="AB18" s="22"/>
      <c r="AC18" s="22"/>
      <c r="AD18" s="24"/>
      <c r="AE18" s="23">
        <v>0</v>
      </c>
      <c r="AF18" s="22"/>
      <c r="AG18" s="22"/>
      <c r="AH18" s="22"/>
      <c r="AI18" s="24"/>
      <c r="AJ18" s="23">
        <v>0</v>
      </c>
      <c r="AK18" s="22"/>
      <c r="AL18" s="22"/>
      <c r="AM18" s="22"/>
      <c r="AN18" s="24"/>
    </row>
    <row r="19" spans="1:40" ht="153.75" customHeight="1" x14ac:dyDescent="0.25">
      <c r="A19" s="208" t="s">
        <v>271</v>
      </c>
      <c r="B19" s="209" t="s">
        <v>272</v>
      </c>
      <c r="C19" s="209" t="s">
        <v>273</v>
      </c>
      <c r="D19" s="208" t="s">
        <v>274</v>
      </c>
      <c r="E19" s="208" t="s">
        <v>163</v>
      </c>
      <c r="F19" s="67"/>
      <c r="G19" s="67"/>
      <c r="H19" s="68"/>
      <c r="I19" s="68"/>
      <c r="J19" s="68" t="s">
        <v>95</v>
      </c>
      <c r="K19" s="67"/>
      <c r="L19" s="67"/>
      <c r="M19" s="67"/>
      <c r="N19" s="68"/>
      <c r="O19" s="68"/>
      <c r="P19" s="68"/>
      <c r="Q19" s="67"/>
      <c r="R19" s="22">
        <f t="shared" si="3"/>
        <v>1</v>
      </c>
      <c r="S19" s="22">
        <f t="shared" si="1"/>
        <v>1</v>
      </c>
      <c r="T19" s="70">
        <f t="shared" si="2"/>
        <v>1</v>
      </c>
      <c r="U19" s="23">
        <v>0</v>
      </c>
      <c r="V19" s="22"/>
      <c r="W19" s="22"/>
      <c r="X19" s="22"/>
      <c r="Y19" s="24"/>
      <c r="Z19" s="23">
        <v>1</v>
      </c>
      <c r="AA19" s="22"/>
      <c r="AB19" s="22"/>
      <c r="AC19" s="22"/>
      <c r="AD19" s="24"/>
      <c r="AE19" s="23">
        <v>0</v>
      </c>
      <c r="AF19" s="22"/>
      <c r="AG19" s="22"/>
      <c r="AH19" s="22"/>
      <c r="AI19" s="24"/>
      <c r="AJ19" s="23">
        <v>0</v>
      </c>
      <c r="AK19" s="22"/>
      <c r="AL19" s="22"/>
      <c r="AM19" s="22"/>
      <c r="AN19" s="24"/>
    </row>
    <row r="20" spans="1:40" ht="53.25" customHeight="1" x14ac:dyDescent="0.25">
      <c r="A20" s="196" t="s">
        <v>275</v>
      </c>
      <c r="B20" s="224" t="s">
        <v>276</v>
      </c>
      <c r="C20" s="224" t="s">
        <v>277</v>
      </c>
      <c r="D20" s="196" t="s">
        <v>278</v>
      </c>
      <c r="E20" s="199" t="s">
        <v>203</v>
      </c>
      <c r="F20" s="67" t="s">
        <v>95</v>
      </c>
      <c r="G20" s="67" t="s">
        <v>95</v>
      </c>
      <c r="H20" s="68" t="s">
        <v>95</v>
      </c>
      <c r="I20" s="68" t="s">
        <v>95</v>
      </c>
      <c r="J20" s="68" t="s">
        <v>95</v>
      </c>
      <c r="K20" s="67" t="s">
        <v>95</v>
      </c>
      <c r="L20" s="67" t="s">
        <v>95</v>
      </c>
      <c r="M20" s="67" t="s">
        <v>95</v>
      </c>
      <c r="N20" s="68" t="s">
        <v>95</v>
      </c>
      <c r="O20" s="68" t="s">
        <v>95</v>
      </c>
      <c r="P20" s="68" t="s">
        <v>95</v>
      </c>
      <c r="Q20" s="67"/>
      <c r="R20" s="22">
        <f t="shared" si="3"/>
        <v>11</v>
      </c>
      <c r="S20" s="22">
        <f t="shared" si="1"/>
        <v>11</v>
      </c>
      <c r="T20" s="70">
        <f t="shared" si="2"/>
        <v>1</v>
      </c>
      <c r="U20" s="62">
        <v>2</v>
      </c>
      <c r="V20" s="60"/>
      <c r="W20" s="60"/>
      <c r="X20" s="60"/>
      <c r="Y20" s="61"/>
      <c r="Z20" s="62">
        <v>3</v>
      </c>
      <c r="AA20" s="60"/>
      <c r="AB20" s="60"/>
      <c r="AC20" s="60"/>
      <c r="AD20" s="61"/>
      <c r="AE20" s="62">
        <v>3</v>
      </c>
      <c r="AF20" s="60"/>
      <c r="AG20" s="60"/>
      <c r="AH20" s="60"/>
      <c r="AI20" s="61"/>
      <c r="AJ20" s="62">
        <v>3</v>
      </c>
      <c r="AK20" s="60"/>
      <c r="AL20" s="60"/>
      <c r="AM20" s="60"/>
      <c r="AN20" s="61"/>
    </row>
    <row r="21" spans="1:40" ht="44.25" customHeight="1" x14ac:dyDescent="0.25">
      <c r="A21" s="197"/>
      <c r="B21" s="225"/>
      <c r="C21" s="225"/>
      <c r="D21" s="197"/>
      <c r="E21" s="200"/>
      <c r="F21" s="67" t="s">
        <v>95</v>
      </c>
      <c r="G21" s="67" t="s">
        <v>95</v>
      </c>
      <c r="H21" s="68" t="s">
        <v>95</v>
      </c>
      <c r="I21" s="68" t="s">
        <v>95</v>
      </c>
      <c r="J21" s="68" t="s">
        <v>95</v>
      </c>
      <c r="K21" s="67" t="s">
        <v>95</v>
      </c>
      <c r="L21" s="67" t="s">
        <v>95</v>
      </c>
      <c r="M21" s="67" t="s">
        <v>95</v>
      </c>
      <c r="N21" s="68" t="s">
        <v>95</v>
      </c>
      <c r="O21" s="68" t="s">
        <v>95</v>
      </c>
      <c r="P21" s="68" t="s">
        <v>95</v>
      </c>
      <c r="Q21" s="67"/>
      <c r="R21" s="22">
        <f t="shared" si="3"/>
        <v>11</v>
      </c>
      <c r="S21" s="22">
        <f t="shared" si="1"/>
        <v>11</v>
      </c>
      <c r="T21" s="70">
        <f t="shared" si="2"/>
        <v>1</v>
      </c>
      <c r="U21" s="62">
        <v>2</v>
      </c>
      <c r="V21" s="60"/>
      <c r="W21" s="60"/>
      <c r="X21" s="60"/>
      <c r="Y21" s="61"/>
      <c r="Z21" s="62">
        <v>3</v>
      </c>
      <c r="AA21" s="60"/>
      <c r="AB21" s="60"/>
      <c r="AC21" s="60"/>
      <c r="AD21" s="61"/>
      <c r="AE21" s="62">
        <v>3</v>
      </c>
      <c r="AF21" s="60"/>
      <c r="AG21" s="60"/>
      <c r="AH21" s="60"/>
      <c r="AI21" s="61"/>
      <c r="AJ21" s="62">
        <v>3</v>
      </c>
      <c r="AK21" s="60"/>
      <c r="AL21" s="60"/>
      <c r="AM21" s="60"/>
      <c r="AN21" s="61"/>
    </row>
    <row r="22" spans="1:40" ht="51.75" customHeight="1" x14ac:dyDescent="0.25">
      <c r="A22" s="197"/>
      <c r="B22" s="225"/>
      <c r="C22" s="225"/>
      <c r="D22" s="197"/>
      <c r="E22" s="200"/>
      <c r="F22" s="67" t="s">
        <v>95</v>
      </c>
      <c r="G22" s="67" t="s">
        <v>95</v>
      </c>
      <c r="H22" s="68" t="s">
        <v>95</v>
      </c>
      <c r="I22" s="68" t="s">
        <v>95</v>
      </c>
      <c r="J22" s="68" t="s">
        <v>95</v>
      </c>
      <c r="K22" s="67" t="s">
        <v>95</v>
      </c>
      <c r="L22" s="67" t="s">
        <v>95</v>
      </c>
      <c r="M22" s="67" t="s">
        <v>95</v>
      </c>
      <c r="N22" s="68" t="s">
        <v>95</v>
      </c>
      <c r="O22" s="68" t="s">
        <v>95</v>
      </c>
      <c r="P22" s="68" t="s">
        <v>95</v>
      </c>
      <c r="Q22" s="67"/>
      <c r="R22" s="22">
        <f t="shared" si="3"/>
        <v>11</v>
      </c>
      <c r="S22" s="22">
        <f t="shared" si="1"/>
        <v>11</v>
      </c>
      <c r="T22" s="70">
        <f t="shared" si="2"/>
        <v>1</v>
      </c>
      <c r="U22" s="62">
        <v>2</v>
      </c>
      <c r="V22" s="60"/>
      <c r="W22" s="60"/>
      <c r="X22" s="60"/>
      <c r="Y22" s="61"/>
      <c r="Z22" s="62">
        <v>3</v>
      </c>
      <c r="AA22" s="60"/>
      <c r="AB22" s="60"/>
      <c r="AC22" s="60"/>
      <c r="AD22" s="61"/>
      <c r="AE22" s="62">
        <v>3</v>
      </c>
      <c r="AF22" s="60"/>
      <c r="AG22" s="60"/>
      <c r="AH22" s="60"/>
      <c r="AI22" s="61"/>
      <c r="AJ22" s="62">
        <v>3</v>
      </c>
      <c r="AK22" s="60"/>
      <c r="AL22" s="60"/>
      <c r="AM22" s="60"/>
      <c r="AN22" s="61"/>
    </row>
    <row r="23" spans="1:40" ht="48" customHeight="1" thickBot="1" x14ac:dyDescent="0.3">
      <c r="A23" s="198"/>
      <c r="B23" s="226"/>
      <c r="C23" s="226"/>
      <c r="D23" s="198"/>
      <c r="E23" s="201"/>
      <c r="F23" s="67" t="s">
        <v>95</v>
      </c>
      <c r="G23" s="67" t="s">
        <v>95</v>
      </c>
      <c r="H23" s="68" t="s">
        <v>95</v>
      </c>
      <c r="I23" s="68" t="s">
        <v>95</v>
      </c>
      <c r="J23" s="68" t="s">
        <v>95</v>
      </c>
      <c r="K23" s="67" t="s">
        <v>95</v>
      </c>
      <c r="L23" s="67" t="s">
        <v>95</v>
      </c>
      <c r="M23" s="67" t="s">
        <v>95</v>
      </c>
      <c r="N23" s="68" t="s">
        <v>95</v>
      </c>
      <c r="O23" s="68" t="s">
        <v>95</v>
      </c>
      <c r="P23" s="68" t="s">
        <v>95</v>
      </c>
      <c r="Q23" s="71"/>
      <c r="R23" s="22">
        <f t="shared" si="3"/>
        <v>11</v>
      </c>
      <c r="S23" s="22">
        <f t="shared" si="1"/>
        <v>11</v>
      </c>
      <c r="T23" s="70">
        <f t="shared" si="2"/>
        <v>1</v>
      </c>
      <c r="U23" s="44">
        <v>2</v>
      </c>
      <c r="V23" s="42"/>
      <c r="W23" s="42"/>
      <c r="X23" s="42"/>
      <c r="Y23" s="43"/>
      <c r="Z23" s="44">
        <v>3</v>
      </c>
      <c r="AA23" s="42"/>
      <c r="AB23" s="42"/>
      <c r="AC23" s="42"/>
      <c r="AD23" s="43"/>
      <c r="AE23" s="44">
        <v>3</v>
      </c>
      <c r="AF23" s="42"/>
      <c r="AG23" s="42"/>
      <c r="AH23" s="42"/>
      <c r="AI23" s="43"/>
      <c r="AJ23" s="44">
        <v>3</v>
      </c>
      <c r="AK23" s="42"/>
      <c r="AL23" s="42"/>
      <c r="AM23" s="42"/>
      <c r="AN23" s="43"/>
    </row>
    <row r="24" spans="1:40" s="64" customFormat="1" ht="41.25" customHeight="1" x14ac:dyDescent="0.25">
      <c r="A24" s="227"/>
      <c r="B24" s="227"/>
      <c r="C24" s="227"/>
      <c r="D24" s="227"/>
      <c r="E24" s="227"/>
      <c r="F24" s="49"/>
      <c r="R24" s="49"/>
      <c r="S24" s="49"/>
      <c r="T24" s="49"/>
    </row>
    <row r="25" spans="1:40" ht="72" customHeight="1" x14ac:dyDescent="0.25">
      <c r="A25" s="47" t="s">
        <v>148</v>
      </c>
      <c r="B25" s="47" t="s">
        <v>149</v>
      </c>
      <c r="C25" s="47" t="s">
        <v>150</v>
      </c>
      <c r="D25" s="64"/>
      <c r="E25" s="64"/>
      <c r="F25" s="64"/>
      <c r="G25" s="64"/>
      <c r="H25" s="64"/>
      <c r="I25" s="64"/>
      <c r="J25" s="64"/>
      <c r="K25" s="64"/>
      <c r="L25" s="64"/>
      <c r="M25" s="64"/>
      <c r="N25" s="64"/>
      <c r="O25" s="64"/>
      <c r="P25" s="64"/>
      <c r="Q25" s="64"/>
      <c r="R25" s="64"/>
      <c r="S25" s="64"/>
      <c r="T25" s="64"/>
    </row>
    <row r="26" spans="1:40" ht="72" customHeight="1" x14ac:dyDescent="0.25">
      <c r="A26" s="47" t="s">
        <v>151</v>
      </c>
      <c r="B26" s="47" t="s">
        <v>152</v>
      </c>
      <c r="C26" s="47" t="s">
        <v>153</v>
      </c>
      <c r="D26" s="64"/>
    </row>
    <row r="27" spans="1:40" ht="72" customHeight="1" x14ac:dyDescent="0.25">
      <c r="A27" s="47" t="s">
        <v>154</v>
      </c>
      <c r="B27" s="47" t="s">
        <v>155</v>
      </c>
      <c r="C27" s="47" t="s">
        <v>156</v>
      </c>
      <c r="D27" s="64"/>
    </row>
    <row r="28" spans="1:40" x14ac:dyDescent="0.25">
      <c r="A28" s="64"/>
      <c r="B28" s="64"/>
      <c r="C28" s="64"/>
    </row>
    <row r="36" spans="2:2" ht="36" x14ac:dyDescent="0.25">
      <c r="B36" s="48" t="s">
        <v>51</v>
      </c>
    </row>
  </sheetData>
  <sheetProtection algorithmName="SHA-512" hashValue="Cii1XBH+7FzjBSxIjGNecVgWxnetMku+tUsFM27gpXh3WyMmMXk3vI8zOr87/Dft1v1ER1LyqT3DCvrPIKPPDA==" saltValue="kkISrFxltFTAZ8H83j1Hxw==" spinCount="100000" sheet="1" objects="1" scenarios="1" formatCells="0" formatColumns="0" formatRows="0" insertColumns="0" insertRows="0" insertHyperlinks="0" deleteColumns="0" deleteRows="0"/>
  <mergeCells count="55">
    <mergeCell ref="U1:Y3"/>
    <mergeCell ref="Z1:AD3"/>
    <mergeCell ref="AE1:AI3"/>
    <mergeCell ref="AJ1:AN3"/>
    <mergeCell ref="A3:T3"/>
    <mergeCell ref="A1:T1"/>
    <mergeCell ref="A2:B2"/>
    <mergeCell ref="C2:J2"/>
    <mergeCell ref="K2:T2"/>
    <mergeCell ref="AN4:AN5"/>
    <mergeCell ref="W4:W5"/>
    <mergeCell ref="X4:X5"/>
    <mergeCell ref="Y4:Y5"/>
    <mergeCell ref="Z4:Z5"/>
    <mergeCell ref="AE4:AE5"/>
    <mergeCell ref="AF4:AF5"/>
    <mergeCell ref="AG4:AG5"/>
    <mergeCell ref="AH4:AH5"/>
    <mergeCell ref="AA4:AA5"/>
    <mergeCell ref="AB4:AB5"/>
    <mergeCell ref="AC4:AC5"/>
    <mergeCell ref="AD4:AD5"/>
    <mergeCell ref="AM4:AM5"/>
    <mergeCell ref="AJ4:AJ5"/>
    <mergeCell ref="A4:A5"/>
    <mergeCell ref="B4:B5"/>
    <mergeCell ref="C4:C5"/>
    <mergeCell ref="D4:D5"/>
    <mergeCell ref="E4:E5"/>
    <mergeCell ref="A6:A10"/>
    <mergeCell ref="A20:A23"/>
    <mergeCell ref="D20:D23"/>
    <mergeCell ref="AK4:AK5"/>
    <mergeCell ref="AL4:AL5"/>
    <mergeCell ref="A11:A18"/>
    <mergeCell ref="C11:C14"/>
    <mergeCell ref="C15:C18"/>
    <mergeCell ref="B11:B14"/>
    <mergeCell ref="D11:D14"/>
    <mergeCell ref="D15:D18"/>
    <mergeCell ref="E20:E23"/>
    <mergeCell ref="AI4:AI5"/>
    <mergeCell ref="B7:B10"/>
    <mergeCell ref="C7:C10"/>
    <mergeCell ref="D7:D10"/>
    <mergeCell ref="E7:E10"/>
    <mergeCell ref="V4:V5"/>
    <mergeCell ref="B15:B18"/>
    <mergeCell ref="E11:E14"/>
    <mergeCell ref="E15:E18"/>
    <mergeCell ref="F4:Q4"/>
    <mergeCell ref="R4:R5"/>
    <mergeCell ref="S4:S5"/>
    <mergeCell ref="T4:T5"/>
    <mergeCell ref="U4:U5"/>
  </mergeCells>
  <printOptions horizontalCentered="1"/>
  <pageMargins left="0.43307086614173229" right="0.62992125984251968" top="0.74803149606299213" bottom="0.74803149606299213" header="0" footer="0"/>
  <pageSetup paperSize="5" scale="10" orientation="landscape" r:id="rId1"/>
  <headerFooter>
    <oddHeader>&amp;C&amp;P</oddHeader>
    <oddFooter>&amp;CPágina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N36"/>
  <sheetViews>
    <sheetView view="pageBreakPreview" zoomScale="40" zoomScaleNormal="60" zoomScaleSheetLayoutView="40" workbookViewId="0">
      <selection activeCell="D36" sqref="D36"/>
    </sheetView>
  </sheetViews>
  <sheetFormatPr baseColWidth="10" defaultColWidth="9.140625" defaultRowHeight="18" x14ac:dyDescent="0.25"/>
  <cols>
    <col min="1" max="2" width="50.5703125" style="48" customWidth="1"/>
    <col min="3" max="3" width="57" style="48" customWidth="1"/>
    <col min="4" max="5" width="50.5703125" style="48" customWidth="1"/>
    <col min="6" max="17" width="5.7109375" style="48" customWidth="1"/>
    <col min="18" max="20" width="23.85546875" style="48" customWidth="1"/>
    <col min="21" max="21" width="24.85546875" style="48" customWidth="1"/>
    <col min="22" max="22" width="102.85546875" style="48" customWidth="1"/>
    <col min="23" max="24" width="34.28515625" style="48" customWidth="1"/>
    <col min="25" max="25" width="34.28515625" style="64" customWidth="1"/>
    <col min="26" max="26" width="23.7109375" style="64" customWidth="1"/>
    <col min="27" max="27" width="176.28515625" style="64" customWidth="1"/>
    <col min="28" max="28" width="26.7109375" style="48" customWidth="1"/>
    <col min="29" max="29" width="38.42578125" style="48" customWidth="1"/>
    <col min="30" max="30" width="30.85546875" style="48" customWidth="1"/>
    <col min="31" max="31" width="24.28515625" style="48" customWidth="1"/>
    <col min="32" max="32" width="131.85546875" style="48" customWidth="1"/>
    <col min="33" max="33" width="29.7109375" style="48" customWidth="1"/>
    <col min="34" max="34" width="31.42578125" style="48" customWidth="1"/>
    <col min="35" max="35" width="53.140625" style="48" customWidth="1"/>
    <col min="36" max="36" width="27.85546875" style="48" customWidth="1"/>
    <col min="37" max="38" width="76.5703125" style="48" customWidth="1"/>
    <col min="39" max="40" width="51.42578125" style="48" customWidth="1"/>
    <col min="41" max="16384" width="9.140625" style="48"/>
  </cols>
  <sheetData>
    <row r="1" spans="1:40" ht="50.25" customHeight="1" x14ac:dyDescent="0.25">
      <c r="A1" s="92" t="s">
        <v>55</v>
      </c>
      <c r="B1" s="92"/>
      <c r="C1" s="92"/>
      <c r="D1" s="92"/>
      <c r="E1" s="92"/>
      <c r="F1" s="92"/>
      <c r="G1" s="92"/>
      <c r="H1" s="92"/>
      <c r="I1" s="92"/>
      <c r="J1" s="92"/>
      <c r="K1" s="92"/>
      <c r="L1" s="92"/>
      <c r="M1" s="92"/>
      <c r="N1" s="92"/>
      <c r="O1" s="92"/>
      <c r="P1" s="92"/>
      <c r="Q1" s="92"/>
      <c r="R1" s="92"/>
      <c r="S1" s="92"/>
      <c r="T1" s="96"/>
      <c r="U1" s="142" t="s">
        <v>255</v>
      </c>
      <c r="V1" s="143"/>
      <c r="W1" s="143"/>
      <c r="X1" s="143"/>
      <c r="Y1" s="144"/>
      <c r="Z1" s="151" t="s">
        <v>256</v>
      </c>
      <c r="AA1" s="152"/>
      <c r="AB1" s="152"/>
      <c r="AC1" s="152"/>
      <c r="AD1" s="153"/>
      <c r="AE1" s="142" t="s">
        <v>257</v>
      </c>
      <c r="AF1" s="143"/>
      <c r="AG1" s="143"/>
      <c r="AH1" s="143"/>
      <c r="AI1" s="144"/>
      <c r="AJ1" s="151" t="s">
        <v>258</v>
      </c>
      <c r="AK1" s="152"/>
      <c r="AL1" s="152"/>
      <c r="AM1" s="152"/>
      <c r="AN1" s="152"/>
    </row>
    <row r="2" spans="1:40" ht="67.5" customHeight="1" x14ac:dyDescent="0.25">
      <c r="A2" s="96" t="s">
        <v>60</v>
      </c>
      <c r="B2" s="97"/>
      <c r="C2" s="97" t="s">
        <v>61</v>
      </c>
      <c r="D2" s="97"/>
      <c r="E2" s="97"/>
      <c r="F2" s="97"/>
      <c r="G2" s="97"/>
      <c r="H2" s="97"/>
      <c r="I2" s="97"/>
      <c r="J2" s="97"/>
      <c r="K2" s="97" t="s">
        <v>62</v>
      </c>
      <c r="L2" s="97"/>
      <c r="M2" s="97"/>
      <c r="N2" s="97"/>
      <c r="O2" s="97"/>
      <c r="P2" s="97"/>
      <c r="Q2" s="97"/>
      <c r="R2" s="97"/>
      <c r="S2" s="97"/>
      <c r="T2" s="98"/>
      <c r="U2" s="145"/>
      <c r="V2" s="146"/>
      <c r="W2" s="146"/>
      <c r="X2" s="146"/>
      <c r="Y2" s="147"/>
      <c r="Z2" s="154"/>
      <c r="AA2" s="155"/>
      <c r="AB2" s="155"/>
      <c r="AC2" s="155"/>
      <c r="AD2" s="156"/>
      <c r="AE2" s="145"/>
      <c r="AF2" s="146"/>
      <c r="AG2" s="146"/>
      <c r="AH2" s="146"/>
      <c r="AI2" s="147"/>
      <c r="AJ2" s="154"/>
      <c r="AK2" s="155"/>
      <c r="AL2" s="155"/>
      <c r="AM2" s="155"/>
      <c r="AN2" s="155"/>
    </row>
    <row r="3" spans="1:40" ht="34.5" customHeight="1" x14ac:dyDescent="0.25">
      <c r="A3" s="125" t="s">
        <v>279</v>
      </c>
      <c r="B3" s="125"/>
      <c r="C3" s="125"/>
      <c r="D3" s="125"/>
      <c r="E3" s="125"/>
      <c r="F3" s="125"/>
      <c r="G3" s="125"/>
      <c r="H3" s="125"/>
      <c r="I3" s="125"/>
      <c r="J3" s="125"/>
      <c r="K3" s="125"/>
      <c r="L3" s="125"/>
      <c r="M3" s="125"/>
      <c r="N3" s="125"/>
      <c r="O3" s="125"/>
      <c r="P3" s="125"/>
      <c r="Q3" s="125"/>
      <c r="R3" s="125"/>
      <c r="S3" s="125"/>
      <c r="T3" s="140"/>
      <c r="U3" s="148"/>
      <c r="V3" s="149"/>
      <c r="W3" s="149"/>
      <c r="X3" s="149"/>
      <c r="Y3" s="150"/>
      <c r="Z3" s="157"/>
      <c r="AA3" s="158"/>
      <c r="AB3" s="158"/>
      <c r="AC3" s="158"/>
      <c r="AD3" s="159"/>
      <c r="AE3" s="148"/>
      <c r="AF3" s="149"/>
      <c r="AG3" s="149"/>
      <c r="AH3" s="149"/>
      <c r="AI3" s="150"/>
      <c r="AJ3" s="157"/>
      <c r="AK3" s="158"/>
      <c r="AL3" s="158"/>
      <c r="AM3" s="158"/>
      <c r="AN3" s="158"/>
    </row>
    <row r="4" spans="1:40" ht="15" customHeight="1" x14ac:dyDescent="0.25">
      <c r="A4" s="216" t="s">
        <v>64</v>
      </c>
      <c r="B4" s="216" t="s">
        <v>65</v>
      </c>
      <c r="C4" s="216" t="s">
        <v>66</v>
      </c>
      <c r="D4" s="216" t="s">
        <v>67</v>
      </c>
      <c r="E4" s="216" t="s">
        <v>158</v>
      </c>
      <c r="F4" s="92" t="s">
        <v>69</v>
      </c>
      <c r="G4" s="92"/>
      <c r="H4" s="92"/>
      <c r="I4" s="92"/>
      <c r="J4" s="92"/>
      <c r="K4" s="92"/>
      <c r="L4" s="92"/>
      <c r="M4" s="92"/>
      <c r="N4" s="92"/>
      <c r="O4" s="92"/>
      <c r="P4" s="92"/>
      <c r="Q4" s="92"/>
      <c r="R4" s="92" t="s">
        <v>70</v>
      </c>
      <c r="S4" s="92" t="s">
        <v>71</v>
      </c>
      <c r="T4" s="100" t="s">
        <v>72</v>
      </c>
      <c r="U4" s="160" t="s">
        <v>73</v>
      </c>
      <c r="V4" s="92" t="s">
        <v>74</v>
      </c>
      <c r="W4" s="92" t="s">
        <v>75</v>
      </c>
      <c r="X4" s="92" t="s">
        <v>76</v>
      </c>
      <c r="Y4" s="141" t="s">
        <v>77</v>
      </c>
      <c r="Z4" s="160" t="s">
        <v>73</v>
      </c>
      <c r="AA4" s="92" t="s">
        <v>74</v>
      </c>
      <c r="AB4" s="92" t="s">
        <v>75</v>
      </c>
      <c r="AC4" s="92" t="s">
        <v>76</v>
      </c>
      <c r="AD4" s="141" t="s">
        <v>77</v>
      </c>
      <c r="AE4" s="160" t="s">
        <v>73</v>
      </c>
      <c r="AF4" s="92" t="s">
        <v>74</v>
      </c>
      <c r="AG4" s="92" t="s">
        <v>75</v>
      </c>
      <c r="AH4" s="92" t="s">
        <v>76</v>
      </c>
      <c r="AI4" s="141" t="s">
        <v>77</v>
      </c>
      <c r="AJ4" s="141" t="s">
        <v>73</v>
      </c>
      <c r="AK4" s="141" t="s">
        <v>74</v>
      </c>
      <c r="AL4" s="141" t="s">
        <v>75</v>
      </c>
      <c r="AM4" s="141" t="s">
        <v>76</v>
      </c>
      <c r="AN4" s="141" t="s">
        <v>77</v>
      </c>
    </row>
    <row r="5" spans="1:40" ht="215.25" customHeight="1" x14ac:dyDescent="0.25">
      <c r="A5" s="216"/>
      <c r="B5" s="216"/>
      <c r="C5" s="216"/>
      <c r="D5" s="216"/>
      <c r="E5" s="216"/>
      <c r="F5" s="27" t="s">
        <v>78</v>
      </c>
      <c r="G5" s="27" t="s">
        <v>79</v>
      </c>
      <c r="H5" s="65" t="s">
        <v>80</v>
      </c>
      <c r="I5" s="65" t="s">
        <v>81</v>
      </c>
      <c r="J5" s="65" t="s">
        <v>82</v>
      </c>
      <c r="K5" s="27" t="s">
        <v>83</v>
      </c>
      <c r="L5" s="27" t="s">
        <v>84</v>
      </c>
      <c r="M5" s="27" t="s">
        <v>85</v>
      </c>
      <c r="N5" s="65" t="s">
        <v>86</v>
      </c>
      <c r="O5" s="65" t="s">
        <v>87</v>
      </c>
      <c r="P5" s="65" t="s">
        <v>88</v>
      </c>
      <c r="Q5" s="73" t="s">
        <v>89</v>
      </c>
      <c r="R5" s="92"/>
      <c r="S5" s="92"/>
      <c r="T5" s="100"/>
      <c r="U5" s="160"/>
      <c r="V5" s="92"/>
      <c r="W5" s="92"/>
      <c r="X5" s="92"/>
      <c r="Y5" s="141"/>
      <c r="Z5" s="160"/>
      <c r="AA5" s="92"/>
      <c r="AB5" s="92"/>
      <c r="AC5" s="92"/>
      <c r="AD5" s="141"/>
      <c r="AE5" s="160"/>
      <c r="AF5" s="92"/>
      <c r="AG5" s="92"/>
      <c r="AH5" s="92"/>
      <c r="AI5" s="141"/>
      <c r="AJ5" s="141"/>
      <c r="AK5" s="141"/>
      <c r="AL5" s="141"/>
      <c r="AM5" s="141"/>
      <c r="AN5" s="141"/>
    </row>
    <row r="6" spans="1:40" ht="123.75" customHeight="1" x14ac:dyDescent="0.25">
      <c r="A6" s="191" t="s">
        <v>280</v>
      </c>
      <c r="B6" s="209" t="s">
        <v>281</v>
      </c>
      <c r="C6" s="209" t="s">
        <v>282</v>
      </c>
      <c r="D6" s="209" t="s">
        <v>283</v>
      </c>
      <c r="E6" s="209" t="s">
        <v>163</v>
      </c>
      <c r="F6" s="39" t="s">
        <v>95</v>
      </c>
      <c r="G6" s="39"/>
      <c r="H6" s="40"/>
      <c r="I6" s="40"/>
      <c r="J6" s="40"/>
      <c r="K6" s="39"/>
      <c r="L6" s="39"/>
      <c r="M6" s="39"/>
      <c r="N6" s="40"/>
      <c r="O6" s="40" t="s">
        <v>95</v>
      </c>
      <c r="P6" s="40"/>
      <c r="Q6" s="39"/>
      <c r="R6" s="22">
        <f>COUNTIF(F6:Q6,"X")</f>
        <v>2</v>
      </c>
      <c r="S6" s="22">
        <f>SUM(U6+Z6+AE6+AJ6)</f>
        <v>2</v>
      </c>
      <c r="T6" s="33">
        <f>AVERAGE(S6/R6)</f>
        <v>1</v>
      </c>
      <c r="U6" s="23">
        <v>1</v>
      </c>
      <c r="V6" s="22"/>
      <c r="W6" s="22"/>
      <c r="X6" s="22"/>
      <c r="Y6" s="24"/>
      <c r="Z6" s="23">
        <v>0</v>
      </c>
      <c r="AA6" s="22"/>
      <c r="AB6" s="22"/>
      <c r="AC6" s="22"/>
      <c r="AD6" s="24"/>
      <c r="AE6" s="23">
        <v>0</v>
      </c>
      <c r="AF6" s="22"/>
      <c r="AG6" s="22"/>
      <c r="AH6" s="22"/>
      <c r="AI6" s="24"/>
      <c r="AJ6" s="23">
        <v>1</v>
      </c>
      <c r="AK6" s="22"/>
      <c r="AL6" s="22"/>
      <c r="AM6" s="22"/>
      <c r="AN6" s="24"/>
    </row>
    <row r="7" spans="1:40" ht="70.5" customHeight="1" x14ac:dyDescent="0.25">
      <c r="A7" s="191"/>
      <c r="B7" s="196" t="s">
        <v>284</v>
      </c>
      <c r="C7" s="196" t="s">
        <v>285</v>
      </c>
      <c r="D7" s="196" t="s">
        <v>286</v>
      </c>
      <c r="E7" s="196" t="s">
        <v>203</v>
      </c>
      <c r="F7" s="39" t="s">
        <v>95</v>
      </c>
      <c r="G7" s="39" t="s">
        <v>95</v>
      </c>
      <c r="H7" s="40" t="s">
        <v>95</v>
      </c>
      <c r="I7" s="40" t="s">
        <v>95</v>
      </c>
      <c r="J7" s="40" t="s">
        <v>95</v>
      </c>
      <c r="K7" s="39" t="s">
        <v>95</v>
      </c>
      <c r="L7" s="39" t="s">
        <v>95</v>
      </c>
      <c r="M7" s="39" t="s">
        <v>95</v>
      </c>
      <c r="N7" s="40" t="s">
        <v>95</v>
      </c>
      <c r="O7" s="40" t="s">
        <v>95</v>
      </c>
      <c r="P7" s="40" t="s">
        <v>95</v>
      </c>
      <c r="Q7" s="39"/>
      <c r="R7" s="22">
        <f t="shared" ref="R7:R9" si="0">COUNTIF(F7:Q7,"X")</f>
        <v>11</v>
      </c>
      <c r="S7" s="22">
        <f t="shared" ref="S7:S24" si="1">SUM(U7+Z7+AE7+AJ7)</f>
        <v>11</v>
      </c>
      <c r="T7" s="33">
        <f t="shared" ref="T7:T9" si="2">AVERAGE(S7/R7)</f>
        <v>1</v>
      </c>
      <c r="U7" s="23">
        <v>2</v>
      </c>
      <c r="V7" s="22" t="s">
        <v>193</v>
      </c>
      <c r="W7" s="22"/>
      <c r="X7" s="22"/>
      <c r="Y7" s="24"/>
      <c r="Z7" s="23">
        <v>3</v>
      </c>
      <c r="AA7" s="22"/>
      <c r="AB7" s="22"/>
      <c r="AC7" s="22"/>
      <c r="AD7" s="24"/>
      <c r="AE7" s="23">
        <v>3</v>
      </c>
      <c r="AF7" s="22"/>
      <c r="AG7" s="22"/>
      <c r="AH7" s="22"/>
      <c r="AI7" s="24"/>
      <c r="AJ7" s="23">
        <v>3</v>
      </c>
      <c r="AK7" s="22"/>
      <c r="AL7" s="22"/>
      <c r="AM7" s="22"/>
      <c r="AN7" s="24"/>
    </row>
    <row r="8" spans="1:40" ht="54" customHeight="1" x14ac:dyDescent="0.25">
      <c r="A8" s="191"/>
      <c r="B8" s="197"/>
      <c r="C8" s="197"/>
      <c r="D8" s="197"/>
      <c r="E8" s="197"/>
      <c r="F8" s="39" t="s">
        <v>95</v>
      </c>
      <c r="G8" s="39" t="s">
        <v>95</v>
      </c>
      <c r="H8" s="40" t="s">
        <v>95</v>
      </c>
      <c r="I8" s="40" t="s">
        <v>95</v>
      </c>
      <c r="J8" s="40" t="s">
        <v>95</v>
      </c>
      <c r="K8" s="39" t="s">
        <v>95</v>
      </c>
      <c r="L8" s="39" t="s">
        <v>95</v>
      </c>
      <c r="M8" s="39" t="s">
        <v>95</v>
      </c>
      <c r="N8" s="40" t="s">
        <v>95</v>
      </c>
      <c r="O8" s="40" t="s">
        <v>95</v>
      </c>
      <c r="P8" s="40" t="s">
        <v>95</v>
      </c>
      <c r="Q8" s="39"/>
      <c r="R8" s="22">
        <f t="shared" si="0"/>
        <v>11</v>
      </c>
      <c r="S8" s="22">
        <f t="shared" si="1"/>
        <v>11</v>
      </c>
      <c r="T8" s="33">
        <f t="shared" si="2"/>
        <v>1</v>
      </c>
      <c r="U8" s="23">
        <v>2</v>
      </c>
      <c r="V8" s="22" t="s">
        <v>194</v>
      </c>
      <c r="W8" s="22"/>
      <c r="X8" s="22"/>
      <c r="Y8" s="24"/>
      <c r="Z8" s="23">
        <v>3</v>
      </c>
      <c r="AA8" s="22"/>
      <c r="AB8" s="22"/>
      <c r="AC8" s="22"/>
      <c r="AD8" s="24"/>
      <c r="AE8" s="23">
        <v>3</v>
      </c>
      <c r="AF8" s="22"/>
      <c r="AG8" s="22"/>
      <c r="AH8" s="22"/>
      <c r="AI8" s="24"/>
      <c r="AJ8" s="23">
        <v>3</v>
      </c>
      <c r="AK8" s="22"/>
      <c r="AL8" s="22"/>
      <c r="AM8" s="22"/>
      <c r="AN8" s="24"/>
    </row>
    <row r="9" spans="1:40" ht="61.5" customHeight="1" x14ac:dyDescent="0.25">
      <c r="A9" s="191"/>
      <c r="B9" s="197"/>
      <c r="C9" s="197"/>
      <c r="D9" s="197"/>
      <c r="E9" s="197"/>
      <c r="F9" s="39" t="s">
        <v>95</v>
      </c>
      <c r="G9" s="39" t="s">
        <v>95</v>
      </c>
      <c r="H9" s="40" t="s">
        <v>95</v>
      </c>
      <c r="I9" s="40" t="s">
        <v>95</v>
      </c>
      <c r="J9" s="40" t="s">
        <v>95</v>
      </c>
      <c r="K9" s="39" t="s">
        <v>95</v>
      </c>
      <c r="L9" s="39" t="s">
        <v>95</v>
      </c>
      <c r="M9" s="39" t="s">
        <v>95</v>
      </c>
      <c r="N9" s="40" t="s">
        <v>95</v>
      </c>
      <c r="O9" s="40" t="s">
        <v>95</v>
      </c>
      <c r="P9" s="40" t="s">
        <v>95</v>
      </c>
      <c r="Q9" s="39"/>
      <c r="R9" s="22">
        <f t="shared" si="0"/>
        <v>11</v>
      </c>
      <c r="S9" s="22">
        <f t="shared" si="1"/>
        <v>11</v>
      </c>
      <c r="T9" s="33">
        <f t="shared" si="2"/>
        <v>1</v>
      </c>
      <c r="U9" s="23">
        <v>2</v>
      </c>
      <c r="V9" s="22" t="s">
        <v>195</v>
      </c>
      <c r="W9" s="22"/>
      <c r="X9" s="22"/>
      <c r="Y9" s="24"/>
      <c r="Z9" s="23">
        <v>3</v>
      </c>
      <c r="AA9" s="22"/>
      <c r="AB9" s="22"/>
      <c r="AC9" s="22"/>
      <c r="AD9" s="24"/>
      <c r="AE9" s="23">
        <v>3</v>
      </c>
      <c r="AF9" s="22"/>
      <c r="AG9" s="22"/>
      <c r="AH9" s="22"/>
      <c r="AI9" s="24"/>
      <c r="AJ9" s="23">
        <v>3</v>
      </c>
      <c r="AK9" s="22"/>
      <c r="AL9" s="22"/>
      <c r="AM9" s="22"/>
      <c r="AN9" s="24"/>
    </row>
    <row r="10" spans="1:40" ht="44.25" customHeight="1" x14ac:dyDescent="0.25">
      <c r="A10" s="191"/>
      <c r="B10" s="198"/>
      <c r="C10" s="198"/>
      <c r="D10" s="198"/>
      <c r="E10" s="198"/>
      <c r="F10" s="39" t="s">
        <v>95</v>
      </c>
      <c r="G10" s="39" t="s">
        <v>95</v>
      </c>
      <c r="H10" s="40" t="s">
        <v>95</v>
      </c>
      <c r="I10" s="40" t="s">
        <v>95</v>
      </c>
      <c r="J10" s="40" t="s">
        <v>95</v>
      </c>
      <c r="K10" s="39" t="s">
        <v>95</v>
      </c>
      <c r="L10" s="39" t="s">
        <v>95</v>
      </c>
      <c r="M10" s="39" t="s">
        <v>95</v>
      </c>
      <c r="N10" s="40" t="s">
        <v>95</v>
      </c>
      <c r="O10" s="40" t="s">
        <v>95</v>
      </c>
      <c r="P10" s="40" t="s">
        <v>95</v>
      </c>
      <c r="Q10" s="39"/>
      <c r="R10" s="22">
        <f t="shared" ref="R10:R24" si="3">COUNTIF(F10:Q10,"X")</f>
        <v>11</v>
      </c>
      <c r="S10" s="22">
        <f t="shared" si="1"/>
        <v>11</v>
      </c>
      <c r="T10" s="33">
        <f t="shared" ref="T10:T24" si="4">AVERAGE(S10/R10)</f>
        <v>1</v>
      </c>
      <c r="U10" s="23">
        <v>2</v>
      </c>
      <c r="V10" s="22" t="s">
        <v>196</v>
      </c>
      <c r="W10" s="22"/>
      <c r="X10" s="22"/>
      <c r="Y10" s="24"/>
      <c r="Z10" s="23">
        <v>3</v>
      </c>
      <c r="AA10" s="22"/>
      <c r="AB10" s="22"/>
      <c r="AC10" s="22"/>
      <c r="AD10" s="24"/>
      <c r="AE10" s="23">
        <v>3</v>
      </c>
      <c r="AF10" s="22"/>
      <c r="AG10" s="22"/>
      <c r="AH10" s="22"/>
      <c r="AI10" s="24"/>
      <c r="AJ10" s="23">
        <v>3</v>
      </c>
      <c r="AK10" s="22"/>
      <c r="AL10" s="22"/>
      <c r="AM10" s="22"/>
      <c r="AN10" s="24"/>
    </row>
    <row r="11" spans="1:40" ht="201" customHeight="1" x14ac:dyDescent="0.25">
      <c r="A11" s="191"/>
      <c r="B11" s="209" t="s">
        <v>287</v>
      </c>
      <c r="C11" s="209" t="s">
        <v>288</v>
      </c>
      <c r="D11" s="209" t="s">
        <v>289</v>
      </c>
      <c r="E11" s="209" t="s">
        <v>163</v>
      </c>
      <c r="F11" s="39"/>
      <c r="G11" s="39" t="s">
        <v>95</v>
      </c>
      <c r="H11" s="40"/>
      <c r="I11" s="40"/>
      <c r="J11" s="40" t="s">
        <v>95</v>
      </c>
      <c r="K11" s="39"/>
      <c r="L11" s="39"/>
      <c r="M11" s="39"/>
      <c r="N11" s="40"/>
      <c r="O11" s="40" t="s">
        <v>95</v>
      </c>
      <c r="P11" s="40"/>
      <c r="Q11" s="39"/>
      <c r="R11" s="22">
        <f t="shared" si="3"/>
        <v>3</v>
      </c>
      <c r="S11" s="22">
        <f t="shared" si="1"/>
        <v>3</v>
      </c>
      <c r="T11" s="33">
        <f t="shared" si="4"/>
        <v>1</v>
      </c>
      <c r="U11" s="23">
        <v>1</v>
      </c>
      <c r="V11" s="22"/>
      <c r="W11" s="22"/>
      <c r="X11" s="22"/>
      <c r="Y11" s="24"/>
      <c r="Z11" s="23">
        <v>1</v>
      </c>
      <c r="AA11" s="22"/>
      <c r="AB11" s="22"/>
      <c r="AC11" s="22"/>
      <c r="AD11" s="24"/>
      <c r="AE11" s="23">
        <v>0</v>
      </c>
      <c r="AF11" s="22"/>
      <c r="AG11" s="22"/>
      <c r="AH11" s="22"/>
      <c r="AI11" s="24"/>
      <c r="AJ11" s="23">
        <v>1</v>
      </c>
      <c r="AK11" s="22"/>
      <c r="AL11" s="22"/>
      <c r="AM11" s="22"/>
      <c r="AN11" s="24"/>
    </row>
    <row r="12" spans="1:40" ht="280.5" customHeight="1" x14ac:dyDescent="0.25">
      <c r="A12" s="208" t="s">
        <v>290</v>
      </c>
      <c r="B12" s="209" t="s">
        <v>291</v>
      </c>
      <c r="C12" s="209" t="s">
        <v>292</v>
      </c>
      <c r="D12" s="208" t="s">
        <v>293</v>
      </c>
      <c r="E12" s="209" t="s">
        <v>163</v>
      </c>
      <c r="F12" s="39"/>
      <c r="G12" s="39"/>
      <c r="H12" s="40"/>
      <c r="I12" s="40" t="s">
        <v>95</v>
      </c>
      <c r="J12" s="40"/>
      <c r="K12" s="39"/>
      <c r="L12" s="39"/>
      <c r="M12" s="39"/>
      <c r="N12" s="40"/>
      <c r="O12" s="40"/>
      <c r="P12" s="40"/>
      <c r="Q12" s="39"/>
      <c r="R12" s="22">
        <f t="shared" si="3"/>
        <v>1</v>
      </c>
      <c r="S12" s="22">
        <f t="shared" si="1"/>
        <v>1</v>
      </c>
      <c r="T12" s="33">
        <f t="shared" si="4"/>
        <v>1</v>
      </c>
      <c r="U12" s="23">
        <v>0</v>
      </c>
      <c r="V12" s="22"/>
      <c r="W12" s="22"/>
      <c r="X12" s="22"/>
      <c r="Y12" s="24"/>
      <c r="Z12" s="23">
        <v>1</v>
      </c>
      <c r="AA12" s="22"/>
      <c r="AB12" s="22"/>
      <c r="AC12" s="22"/>
      <c r="AD12" s="24"/>
      <c r="AE12" s="23">
        <v>0</v>
      </c>
      <c r="AF12" s="22"/>
      <c r="AG12" s="22"/>
      <c r="AH12" s="22"/>
      <c r="AI12" s="24"/>
      <c r="AJ12" s="23">
        <v>0</v>
      </c>
      <c r="AK12" s="22"/>
      <c r="AL12" s="22"/>
      <c r="AM12" s="22"/>
      <c r="AN12" s="24"/>
    </row>
    <row r="13" spans="1:40" ht="229.5" customHeight="1" x14ac:dyDescent="0.25">
      <c r="A13" s="191" t="s">
        <v>294</v>
      </c>
      <c r="B13" s="209" t="s">
        <v>295</v>
      </c>
      <c r="C13" s="209" t="s">
        <v>296</v>
      </c>
      <c r="D13" s="209" t="s">
        <v>297</v>
      </c>
      <c r="E13" s="209" t="s">
        <v>163</v>
      </c>
      <c r="F13" s="39"/>
      <c r="G13" s="39"/>
      <c r="H13" s="40" t="s">
        <v>95</v>
      </c>
      <c r="I13" s="40"/>
      <c r="J13" s="40"/>
      <c r="K13" s="39" t="s">
        <v>95</v>
      </c>
      <c r="L13" s="39"/>
      <c r="M13" s="39"/>
      <c r="N13" s="40" t="s">
        <v>95</v>
      </c>
      <c r="O13" s="40"/>
      <c r="P13" s="40"/>
      <c r="Q13" s="39" t="s">
        <v>95</v>
      </c>
      <c r="R13" s="22">
        <f t="shared" si="3"/>
        <v>4</v>
      </c>
      <c r="S13" s="22">
        <f t="shared" si="1"/>
        <v>4</v>
      </c>
      <c r="T13" s="33">
        <f t="shared" si="4"/>
        <v>1</v>
      </c>
      <c r="U13" s="23">
        <v>1</v>
      </c>
      <c r="V13" s="22"/>
      <c r="W13" s="22"/>
      <c r="X13" s="22"/>
      <c r="Y13" s="24"/>
      <c r="Z13" s="23">
        <v>1</v>
      </c>
      <c r="AA13" s="22"/>
      <c r="AB13" s="22"/>
      <c r="AC13" s="22"/>
      <c r="AD13" s="24"/>
      <c r="AE13" s="23">
        <v>1</v>
      </c>
      <c r="AF13" s="22"/>
      <c r="AG13" s="22"/>
      <c r="AH13" s="22"/>
      <c r="AI13" s="24"/>
      <c r="AJ13" s="23">
        <v>1</v>
      </c>
      <c r="AK13" s="22"/>
      <c r="AL13" s="22"/>
      <c r="AM13" s="22"/>
      <c r="AN13" s="24"/>
    </row>
    <row r="14" spans="1:40" ht="235.5" customHeight="1" x14ac:dyDescent="0.25">
      <c r="A14" s="191"/>
      <c r="B14" s="209" t="s">
        <v>298</v>
      </c>
      <c r="C14" s="209" t="s">
        <v>299</v>
      </c>
      <c r="D14" s="209" t="s">
        <v>300</v>
      </c>
      <c r="E14" s="209" t="s">
        <v>163</v>
      </c>
      <c r="F14" s="17"/>
      <c r="G14" s="17"/>
      <c r="H14" s="34"/>
      <c r="I14" s="34"/>
      <c r="J14" s="34"/>
      <c r="K14" s="17" t="s">
        <v>95</v>
      </c>
      <c r="L14" s="17" t="s">
        <v>95</v>
      </c>
      <c r="M14" s="39" t="s">
        <v>95</v>
      </c>
      <c r="N14" s="40"/>
      <c r="O14" s="34"/>
      <c r="P14" s="34"/>
      <c r="Q14" s="17"/>
      <c r="R14" s="22">
        <f t="shared" si="3"/>
        <v>3</v>
      </c>
      <c r="S14" s="22">
        <f t="shared" si="1"/>
        <v>3</v>
      </c>
      <c r="T14" s="33">
        <f t="shared" si="4"/>
        <v>1</v>
      </c>
      <c r="U14" s="23">
        <v>0</v>
      </c>
      <c r="V14" s="22"/>
      <c r="W14" s="22"/>
      <c r="X14" s="22"/>
      <c r="Y14" s="24"/>
      <c r="Z14" s="23">
        <v>0</v>
      </c>
      <c r="AA14" s="22"/>
      <c r="AB14" s="22"/>
      <c r="AC14" s="22"/>
      <c r="AD14" s="24"/>
      <c r="AE14" s="23">
        <v>3</v>
      </c>
      <c r="AF14" s="22"/>
      <c r="AG14" s="22"/>
      <c r="AH14" s="22"/>
      <c r="AI14" s="24"/>
      <c r="AJ14" s="23">
        <v>0</v>
      </c>
      <c r="AK14" s="22"/>
      <c r="AL14" s="22"/>
      <c r="AM14" s="22"/>
      <c r="AN14" s="24"/>
    </row>
    <row r="15" spans="1:40" ht="66.75" customHeight="1" x14ac:dyDescent="0.25">
      <c r="A15" s="199" t="s">
        <v>301</v>
      </c>
      <c r="B15" s="196" t="s">
        <v>302</v>
      </c>
      <c r="C15" s="196" t="s">
        <v>303</v>
      </c>
      <c r="D15" s="199" t="s">
        <v>304</v>
      </c>
      <c r="E15" s="199" t="s">
        <v>163</v>
      </c>
      <c r="F15" s="39" t="s">
        <v>95</v>
      </c>
      <c r="G15" s="39" t="s">
        <v>95</v>
      </c>
      <c r="H15" s="40" t="s">
        <v>95</v>
      </c>
      <c r="I15" s="40" t="s">
        <v>95</v>
      </c>
      <c r="J15" s="40" t="s">
        <v>95</v>
      </c>
      <c r="K15" s="39" t="s">
        <v>95</v>
      </c>
      <c r="L15" s="39" t="s">
        <v>95</v>
      </c>
      <c r="M15" s="39" t="s">
        <v>95</v>
      </c>
      <c r="N15" s="40" t="s">
        <v>95</v>
      </c>
      <c r="O15" s="40" t="s">
        <v>95</v>
      </c>
      <c r="P15" s="40" t="s">
        <v>95</v>
      </c>
      <c r="Q15" s="17"/>
      <c r="R15" s="22">
        <f t="shared" si="3"/>
        <v>11</v>
      </c>
      <c r="S15" s="22">
        <f t="shared" si="1"/>
        <v>11</v>
      </c>
      <c r="T15" s="33">
        <f t="shared" si="4"/>
        <v>1</v>
      </c>
      <c r="U15" s="23">
        <v>2</v>
      </c>
      <c r="V15" s="22" t="s">
        <v>193</v>
      </c>
      <c r="W15" s="22"/>
      <c r="X15" s="22"/>
      <c r="Y15" s="24"/>
      <c r="Z15" s="23">
        <v>3</v>
      </c>
      <c r="AA15" s="22"/>
      <c r="AB15" s="22"/>
      <c r="AC15" s="22"/>
      <c r="AD15" s="24"/>
      <c r="AE15" s="23">
        <v>3</v>
      </c>
      <c r="AF15" s="22"/>
      <c r="AG15" s="22"/>
      <c r="AH15" s="22"/>
      <c r="AI15" s="24"/>
      <c r="AJ15" s="23">
        <v>3</v>
      </c>
      <c r="AK15" s="22"/>
      <c r="AL15" s="22"/>
      <c r="AM15" s="22"/>
      <c r="AN15" s="24"/>
    </row>
    <row r="16" spans="1:40" ht="63" customHeight="1" x14ac:dyDescent="0.25">
      <c r="A16" s="200"/>
      <c r="B16" s="197"/>
      <c r="C16" s="197"/>
      <c r="D16" s="200"/>
      <c r="E16" s="200"/>
      <c r="F16" s="39" t="s">
        <v>95</v>
      </c>
      <c r="G16" s="39" t="s">
        <v>95</v>
      </c>
      <c r="H16" s="40" t="s">
        <v>95</v>
      </c>
      <c r="I16" s="40" t="s">
        <v>95</v>
      </c>
      <c r="J16" s="40" t="s">
        <v>95</v>
      </c>
      <c r="K16" s="39" t="s">
        <v>95</v>
      </c>
      <c r="L16" s="39" t="s">
        <v>95</v>
      </c>
      <c r="M16" s="39" t="s">
        <v>95</v>
      </c>
      <c r="N16" s="40" t="s">
        <v>95</v>
      </c>
      <c r="O16" s="40" t="s">
        <v>95</v>
      </c>
      <c r="P16" s="40" t="s">
        <v>95</v>
      </c>
      <c r="Q16" s="17"/>
      <c r="R16" s="22">
        <f t="shared" si="3"/>
        <v>11</v>
      </c>
      <c r="S16" s="22">
        <f t="shared" si="1"/>
        <v>11</v>
      </c>
      <c r="T16" s="33">
        <f t="shared" si="4"/>
        <v>1</v>
      </c>
      <c r="U16" s="23">
        <v>2</v>
      </c>
      <c r="V16" s="22" t="s">
        <v>194</v>
      </c>
      <c r="W16" s="22"/>
      <c r="X16" s="22"/>
      <c r="Y16" s="24"/>
      <c r="Z16" s="23">
        <v>3</v>
      </c>
      <c r="AA16" s="22"/>
      <c r="AB16" s="22"/>
      <c r="AC16" s="22"/>
      <c r="AD16" s="24"/>
      <c r="AE16" s="23">
        <v>3</v>
      </c>
      <c r="AF16" s="22"/>
      <c r="AG16" s="22"/>
      <c r="AH16" s="22"/>
      <c r="AI16" s="24"/>
      <c r="AJ16" s="23">
        <v>3</v>
      </c>
      <c r="AK16" s="22"/>
      <c r="AL16" s="22"/>
      <c r="AM16" s="22"/>
      <c r="AN16" s="24"/>
    </row>
    <row r="17" spans="1:40" ht="51.75" customHeight="1" x14ac:dyDescent="0.25">
      <c r="A17" s="200"/>
      <c r="B17" s="197"/>
      <c r="C17" s="197"/>
      <c r="D17" s="200"/>
      <c r="E17" s="200"/>
      <c r="F17" s="39" t="s">
        <v>95</v>
      </c>
      <c r="G17" s="39" t="s">
        <v>95</v>
      </c>
      <c r="H17" s="40" t="s">
        <v>95</v>
      </c>
      <c r="I17" s="40" t="s">
        <v>95</v>
      </c>
      <c r="J17" s="40" t="s">
        <v>95</v>
      </c>
      <c r="K17" s="39" t="s">
        <v>95</v>
      </c>
      <c r="L17" s="39" t="s">
        <v>95</v>
      </c>
      <c r="M17" s="39" t="s">
        <v>95</v>
      </c>
      <c r="N17" s="40" t="s">
        <v>95</v>
      </c>
      <c r="O17" s="40" t="s">
        <v>95</v>
      </c>
      <c r="P17" s="40" t="s">
        <v>95</v>
      </c>
      <c r="Q17" s="17"/>
      <c r="R17" s="22">
        <f t="shared" si="3"/>
        <v>11</v>
      </c>
      <c r="S17" s="22">
        <f t="shared" si="1"/>
        <v>11</v>
      </c>
      <c r="T17" s="33">
        <f t="shared" si="4"/>
        <v>1</v>
      </c>
      <c r="U17" s="23">
        <v>2</v>
      </c>
      <c r="V17" s="22" t="s">
        <v>195</v>
      </c>
      <c r="W17" s="22"/>
      <c r="X17" s="22"/>
      <c r="Y17" s="24"/>
      <c r="Z17" s="23">
        <v>3</v>
      </c>
      <c r="AA17" s="22"/>
      <c r="AB17" s="22"/>
      <c r="AC17" s="22"/>
      <c r="AD17" s="24"/>
      <c r="AE17" s="23">
        <v>3</v>
      </c>
      <c r="AF17" s="22"/>
      <c r="AG17" s="22"/>
      <c r="AH17" s="22"/>
      <c r="AI17" s="24"/>
      <c r="AJ17" s="23">
        <v>3</v>
      </c>
      <c r="AK17" s="22"/>
      <c r="AL17" s="22"/>
      <c r="AM17" s="22"/>
      <c r="AN17" s="24"/>
    </row>
    <row r="18" spans="1:40" ht="44.25" customHeight="1" x14ac:dyDescent="0.25">
      <c r="A18" s="200"/>
      <c r="B18" s="198"/>
      <c r="C18" s="198"/>
      <c r="D18" s="201"/>
      <c r="E18" s="201"/>
      <c r="F18" s="39" t="s">
        <v>95</v>
      </c>
      <c r="G18" s="39" t="s">
        <v>95</v>
      </c>
      <c r="H18" s="40" t="s">
        <v>95</v>
      </c>
      <c r="I18" s="40" t="s">
        <v>95</v>
      </c>
      <c r="J18" s="40" t="s">
        <v>95</v>
      </c>
      <c r="K18" s="39" t="s">
        <v>95</v>
      </c>
      <c r="L18" s="39" t="s">
        <v>95</v>
      </c>
      <c r="M18" s="39" t="s">
        <v>95</v>
      </c>
      <c r="N18" s="40" t="s">
        <v>95</v>
      </c>
      <c r="O18" s="40" t="s">
        <v>95</v>
      </c>
      <c r="P18" s="40" t="s">
        <v>95</v>
      </c>
      <c r="Q18" s="39"/>
      <c r="R18" s="22">
        <f t="shared" si="3"/>
        <v>11</v>
      </c>
      <c r="S18" s="22">
        <f t="shared" si="1"/>
        <v>11</v>
      </c>
      <c r="T18" s="33">
        <f t="shared" si="4"/>
        <v>1</v>
      </c>
      <c r="U18" s="23">
        <v>2</v>
      </c>
      <c r="V18" s="22" t="s">
        <v>196</v>
      </c>
      <c r="W18" s="22"/>
      <c r="X18" s="22"/>
      <c r="Y18" s="24"/>
      <c r="Z18" s="23">
        <v>3</v>
      </c>
      <c r="AA18" s="22"/>
      <c r="AB18" s="22"/>
      <c r="AC18" s="22"/>
      <c r="AD18" s="24"/>
      <c r="AE18" s="23">
        <v>3</v>
      </c>
      <c r="AF18" s="22"/>
      <c r="AG18" s="22"/>
      <c r="AH18" s="22"/>
      <c r="AI18" s="24"/>
      <c r="AJ18" s="23">
        <v>3</v>
      </c>
      <c r="AK18" s="22"/>
      <c r="AL18" s="22"/>
      <c r="AM18" s="22"/>
      <c r="AN18" s="24"/>
    </row>
    <row r="19" spans="1:40" ht="51" customHeight="1" x14ac:dyDescent="0.25">
      <c r="A19" s="200"/>
      <c r="B19" s="196" t="s">
        <v>305</v>
      </c>
      <c r="C19" s="196" t="s">
        <v>306</v>
      </c>
      <c r="D19" s="196" t="s">
        <v>307</v>
      </c>
      <c r="E19" s="199" t="s">
        <v>163</v>
      </c>
      <c r="F19" s="39" t="s">
        <v>95</v>
      </c>
      <c r="G19" s="39" t="s">
        <v>95</v>
      </c>
      <c r="H19" s="40"/>
      <c r="I19" s="40" t="s">
        <v>95</v>
      </c>
      <c r="J19" s="40" t="s">
        <v>95</v>
      </c>
      <c r="K19" s="39"/>
      <c r="L19" s="39" t="s">
        <v>95</v>
      </c>
      <c r="M19" s="39" t="s">
        <v>95</v>
      </c>
      <c r="N19" s="40"/>
      <c r="O19" s="40" t="s">
        <v>95</v>
      </c>
      <c r="P19" s="40" t="s">
        <v>95</v>
      </c>
      <c r="Q19" s="39"/>
      <c r="R19" s="22">
        <f t="shared" si="3"/>
        <v>8</v>
      </c>
      <c r="S19" s="22">
        <f t="shared" si="1"/>
        <v>8</v>
      </c>
      <c r="T19" s="33">
        <f t="shared" si="4"/>
        <v>1</v>
      </c>
      <c r="U19" s="23">
        <v>2</v>
      </c>
      <c r="V19" s="22" t="s">
        <v>193</v>
      </c>
      <c r="W19" s="22"/>
      <c r="X19" s="22"/>
      <c r="Y19" s="24"/>
      <c r="Z19" s="23">
        <v>2</v>
      </c>
      <c r="AA19" s="22"/>
      <c r="AB19" s="22"/>
      <c r="AC19" s="22"/>
      <c r="AD19" s="24"/>
      <c r="AE19" s="23">
        <v>2</v>
      </c>
      <c r="AF19" s="22"/>
      <c r="AG19" s="22"/>
      <c r="AH19" s="22"/>
      <c r="AI19" s="24"/>
      <c r="AJ19" s="23">
        <v>2</v>
      </c>
      <c r="AK19" s="22"/>
      <c r="AL19" s="22"/>
      <c r="AM19" s="22"/>
      <c r="AN19" s="24"/>
    </row>
    <row r="20" spans="1:40" ht="51" customHeight="1" x14ac:dyDescent="0.25">
      <c r="A20" s="200"/>
      <c r="B20" s="197"/>
      <c r="C20" s="197"/>
      <c r="D20" s="197"/>
      <c r="E20" s="200"/>
      <c r="F20" s="39" t="s">
        <v>95</v>
      </c>
      <c r="G20" s="39" t="s">
        <v>95</v>
      </c>
      <c r="H20" s="40" t="s">
        <v>95</v>
      </c>
      <c r="I20" s="40" t="s">
        <v>95</v>
      </c>
      <c r="J20" s="34"/>
      <c r="K20" s="39" t="s">
        <v>95</v>
      </c>
      <c r="L20" s="39" t="s">
        <v>95</v>
      </c>
      <c r="M20" s="39"/>
      <c r="N20" s="40" t="s">
        <v>95</v>
      </c>
      <c r="O20" s="40" t="s">
        <v>95</v>
      </c>
      <c r="P20" s="34"/>
      <c r="Q20" s="39"/>
      <c r="R20" s="22">
        <f t="shared" si="3"/>
        <v>8</v>
      </c>
      <c r="S20" s="22">
        <f t="shared" si="1"/>
        <v>8</v>
      </c>
      <c r="T20" s="33">
        <f t="shared" si="4"/>
        <v>1</v>
      </c>
      <c r="U20" s="23">
        <v>2</v>
      </c>
      <c r="V20" s="22" t="s">
        <v>194</v>
      </c>
      <c r="W20" s="22"/>
      <c r="X20" s="22"/>
      <c r="Y20" s="24"/>
      <c r="Z20" s="23">
        <v>2</v>
      </c>
      <c r="AA20" s="22"/>
      <c r="AB20" s="22"/>
      <c r="AC20" s="22"/>
      <c r="AD20" s="24"/>
      <c r="AE20" s="23">
        <v>2</v>
      </c>
      <c r="AF20" s="22"/>
      <c r="AG20" s="22"/>
      <c r="AH20" s="22"/>
      <c r="AI20" s="24"/>
      <c r="AJ20" s="23">
        <v>2</v>
      </c>
      <c r="AK20" s="22"/>
      <c r="AL20" s="22"/>
      <c r="AM20" s="22"/>
      <c r="AN20" s="24"/>
    </row>
    <row r="21" spans="1:40" ht="47.25" customHeight="1" x14ac:dyDescent="0.25">
      <c r="A21" s="200"/>
      <c r="B21" s="197"/>
      <c r="C21" s="197"/>
      <c r="D21" s="197"/>
      <c r="E21" s="200"/>
      <c r="F21" s="39" t="s">
        <v>95</v>
      </c>
      <c r="G21" s="39" t="s">
        <v>95</v>
      </c>
      <c r="H21" s="40"/>
      <c r="I21" s="40" t="s">
        <v>95</v>
      </c>
      <c r="J21" s="40" t="s">
        <v>95</v>
      </c>
      <c r="K21" s="39"/>
      <c r="L21" s="39" t="s">
        <v>95</v>
      </c>
      <c r="M21" s="39" t="s">
        <v>95</v>
      </c>
      <c r="N21" s="40"/>
      <c r="O21" s="40" t="s">
        <v>95</v>
      </c>
      <c r="P21" s="40" t="s">
        <v>95</v>
      </c>
      <c r="Q21" s="39"/>
      <c r="R21" s="22">
        <f t="shared" si="3"/>
        <v>8</v>
      </c>
      <c r="S21" s="22">
        <f t="shared" si="1"/>
        <v>8</v>
      </c>
      <c r="T21" s="33">
        <f t="shared" si="4"/>
        <v>1</v>
      </c>
      <c r="U21" s="23">
        <v>2</v>
      </c>
      <c r="V21" s="22" t="s">
        <v>195</v>
      </c>
      <c r="W21" s="22"/>
      <c r="X21" s="22"/>
      <c r="Y21" s="24"/>
      <c r="Z21" s="23">
        <v>2</v>
      </c>
      <c r="AA21" s="22"/>
      <c r="AB21" s="22"/>
      <c r="AC21" s="22"/>
      <c r="AD21" s="24"/>
      <c r="AE21" s="23">
        <v>2</v>
      </c>
      <c r="AF21" s="22"/>
      <c r="AG21" s="22"/>
      <c r="AH21" s="22"/>
      <c r="AI21" s="24"/>
      <c r="AJ21" s="23">
        <v>2</v>
      </c>
      <c r="AK21" s="22"/>
      <c r="AL21" s="22"/>
      <c r="AM21" s="22"/>
      <c r="AN21" s="24"/>
    </row>
    <row r="22" spans="1:40" ht="43.5" customHeight="1" x14ac:dyDescent="0.25">
      <c r="A22" s="201"/>
      <c r="B22" s="198"/>
      <c r="C22" s="198"/>
      <c r="D22" s="198"/>
      <c r="E22" s="201"/>
      <c r="F22" s="39" t="s">
        <v>95</v>
      </c>
      <c r="G22" s="39" t="s">
        <v>95</v>
      </c>
      <c r="H22" s="40" t="s">
        <v>95</v>
      </c>
      <c r="I22" s="40" t="s">
        <v>95</v>
      </c>
      <c r="J22" s="34"/>
      <c r="K22" s="39" t="s">
        <v>95</v>
      </c>
      <c r="L22" s="39" t="s">
        <v>95</v>
      </c>
      <c r="M22" s="39"/>
      <c r="N22" s="40" t="s">
        <v>95</v>
      </c>
      <c r="O22" s="40" t="s">
        <v>95</v>
      </c>
      <c r="P22" s="34"/>
      <c r="Q22" s="39"/>
      <c r="R22" s="22">
        <f t="shared" si="3"/>
        <v>8</v>
      </c>
      <c r="S22" s="22">
        <f t="shared" si="1"/>
        <v>8</v>
      </c>
      <c r="T22" s="33">
        <f t="shared" si="4"/>
        <v>1</v>
      </c>
      <c r="U22" s="23">
        <v>2</v>
      </c>
      <c r="V22" s="22" t="s">
        <v>196</v>
      </c>
      <c r="W22" s="22"/>
      <c r="X22" s="22"/>
      <c r="Y22" s="24"/>
      <c r="Z22" s="23">
        <v>2</v>
      </c>
      <c r="AA22" s="22"/>
      <c r="AB22" s="22"/>
      <c r="AC22" s="22"/>
      <c r="AD22" s="24"/>
      <c r="AE22" s="23">
        <v>2</v>
      </c>
      <c r="AF22" s="22"/>
      <c r="AG22" s="22"/>
      <c r="AH22" s="22"/>
      <c r="AI22" s="24"/>
      <c r="AJ22" s="23">
        <v>2</v>
      </c>
      <c r="AK22" s="22"/>
      <c r="AL22" s="22"/>
      <c r="AM22" s="22"/>
      <c r="AN22" s="24"/>
    </row>
    <row r="23" spans="1:40" ht="207" customHeight="1" x14ac:dyDescent="0.25">
      <c r="A23" s="208" t="s">
        <v>308</v>
      </c>
      <c r="B23" s="209" t="s">
        <v>309</v>
      </c>
      <c r="C23" s="209" t="s">
        <v>310</v>
      </c>
      <c r="D23" s="210" t="s">
        <v>106</v>
      </c>
      <c r="E23" s="209" t="s">
        <v>311</v>
      </c>
      <c r="F23" s="17"/>
      <c r="G23" s="17"/>
      <c r="H23" s="34" t="s">
        <v>95</v>
      </c>
      <c r="I23" s="34"/>
      <c r="J23" s="40"/>
      <c r="K23" s="17"/>
      <c r="L23" s="17"/>
      <c r="M23" s="17"/>
      <c r="N23" s="34" t="s">
        <v>95</v>
      </c>
      <c r="O23" s="34"/>
      <c r="P23" s="34"/>
      <c r="Q23" s="17"/>
      <c r="R23" s="22">
        <f t="shared" si="3"/>
        <v>2</v>
      </c>
      <c r="S23" s="22">
        <f t="shared" si="1"/>
        <v>2</v>
      </c>
      <c r="T23" s="33">
        <f t="shared" si="4"/>
        <v>1</v>
      </c>
      <c r="U23" s="23">
        <v>0</v>
      </c>
      <c r="V23" s="22"/>
      <c r="W23" s="22"/>
      <c r="X23" s="22"/>
      <c r="Y23" s="24"/>
      <c r="Z23" s="23">
        <v>1</v>
      </c>
      <c r="AA23" s="22"/>
      <c r="AB23" s="22"/>
      <c r="AC23" s="22"/>
      <c r="AD23" s="24"/>
      <c r="AE23" s="23">
        <v>0</v>
      </c>
      <c r="AF23" s="22"/>
      <c r="AG23" s="22"/>
      <c r="AH23" s="22"/>
      <c r="AI23" s="24"/>
      <c r="AJ23" s="23">
        <v>1</v>
      </c>
      <c r="AK23" s="22"/>
      <c r="AL23" s="22"/>
      <c r="AM23" s="22"/>
      <c r="AN23" s="24"/>
    </row>
    <row r="24" spans="1:40" ht="172.5" customHeight="1" thickBot="1" x14ac:dyDescent="0.3">
      <c r="A24" s="208" t="s">
        <v>312</v>
      </c>
      <c r="B24" s="209" t="s">
        <v>313</v>
      </c>
      <c r="C24" s="209" t="s">
        <v>314</v>
      </c>
      <c r="D24" s="210" t="s">
        <v>315</v>
      </c>
      <c r="E24" s="209" t="s">
        <v>311</v>
      </c>
      <c r="F24" s="39" t="s">
        <v>95</v>
      </c>
      <c r="G24" s="39" t="s">
        <v>95</v>
      </c>
      <c r="H24" s="40" t="s">
        <v>95</v>
      </c>
      <c r="I24" s="40" t="s">
        <v>95</v>
      </c>
      <c r="J24" s="40" t="s">
        <v>95</v>
      </c>
      <c r="K24" s="39" t="s">
        <v>95</v>
      </c>
      <c r="L24" s="39" t="s">
        <v>95</v>
      </c>
      <c r="M24" s="39" t="s">
        <v>95</v>
      </c>
      <c r="N24" s="40" t="s">
        <v>95</v>
      </c>
      <c r="O24" s="40" t="s">
        <v>95</v>
      </c>
      <c r="P24" s="40" t="s">
        <v>95</v>
      </c>
      <c r="Q24" s="17"/>
      <c r="R24" s="22">
        <f t="shared" si="3"/>
        <v>11</v>
      </c>
      <c r="S24" s="22">
        <f t="shared" si="1"/>
        <v>11</v>
      </c>
      <c r="T24" s="33">
        <f t="shared" si="4"/>
        <v>1</v>
      </c>
      <c r="U24" s="44">
        <v>2</v>
      </c>
      <c r="V24" s="42"/>
      <c r="W24" s="42"/>
      <c r="X24" s="42"/>
      <c r="Y24" s="43"/>
      <c r="Z24" s="44">
        <v>3</v>
      </c>
      <c r="AA24" s="42"/>
      <c r="AB24" s="42"/>
      <c r="AC24" s="42"/>
      <c r="AD24" s="43"/>
      <c r="AE24" s="44">
        <v>3</v>
      </c>
      <c r="AF24" s="42"/>
      <c r="AG24" s="42"/>
      <c r="AH24" s="42"/>
      <c r="AI24" s="43"/>
      <c r="AJ24" s="44">
        <v>3</v>
      </c>
      <c r="AK24" s="42"/>
      <c r="AL24" s="42"/>
      <c r="AM24" s="42"/>
      <c r="AN24" s="43"/>
    </row>
    <row r="25" spans="1:40" s="64" customFormat="1" ht="41.25" customHeight="1" x14ac:dyDescent="0.25">
      <c r="F25" s="49"/>
      <c r="R25" s="49"/>
      <c r="S25" s="49"/>
      <c r="T25" s="49"/>
    </row>
    <row r="26" spans="1:40" ht="72" customHeight="1" x14ac:dyDescent="0.25">
      <c r="A26" s="47" t="s">
        <v>148</v>
      </c>
      <c r="B26" s="47" t="s">
        <v>149</v>
      </c>
      <c r="C26" s="47" t="s">
        <v>150</v>
      </c>
      <c r="D26" s="64"/>
      <c r="E26" s="64"/>
      <c r="F26" s="64"/>
      <c r="G26" s="64"/>
      <c r="H26" s="64"/>
      <c r="I26" s="64"/>
      <c r="J26" s="64"/>
      <c r="K26" s="64"/>
      <c r="L26" s="64"/>
      <c r="M26" s="64"/>
      <c r="N26" s="64"/>
      <c r="O26" s="64"/>
      <c r="P26" s="64"/>
      <c r="Q26" s="64"/>
      <c r="R26" s="64"/>
      <c r="S26" s="64"/>
      <c r="T26" s="64"/>
    </row>
    <row r="27" spans="1:40" ht="72" customHeight="1" x14ac:dyDescent="0.25">
      <c r="A27" s="47" t="s">
        <v>151</v>
      </c>
      <c r="B27" s="47" t="s">
        <v>152</v>
      </c>
      <c r="C27" s="47" t="s">
        <v>153</v>
      </c>
      <c r="D27" s="64"/>
    </row>
    <row r="28" spans="1:40" ht="72" customHeight="1" x14ac:dyDescent="0.25">
      <c r="A28" s="47" t="s">
        <v>154</v>
      </c>
      <c r="B28" s="47" t="s">
        <v>155</v>
      </c>
      <c r="C28" s="47" t="s">
        <v>156</v>
      </c>
      <c r="D28" s="64"/>
    </row>
    <row r="29" spans="1:40" x14ac:dyDescent="0.25">
      <c r="A29" s="64"/>
      <c r="B29" s="64"/>
      <c r="C29" s="64"/>
    </row>
    <row r="36" spans="2:2" ht="36" x14ac:dyDescent="0.25">
      <c r="B36" s="48" t="s">
        <v>51</v>
      </c>
    </row>
  </sheetData>
  <sheetProtection algorithmName="SHA-512" hashValue="CuN94XiqKdYQthgdIuT92tKDVhyPCfgePNJ/r8876L5T0xGVWMhXi1e/hbOhYFsqX/z5kFvCYkDHZI25LbNJGw==" saltValue="sRnuNjLJHeuhC2dHVdbXTg==" spinCount="100000" sheet="1" objects="1" scenarios="1" formatCells="0" formatColumns="0" formatRows="0" insertColumns="0" insertRows="0" insertHyperlinks="0" deleteColumns="0" deleteRows="0"/>
  <mergeCells count="53">
    <mergeCell ref="A1:T1"/>
    <mergeCell ref="A2:B2"/>
    <mergeCell ref="K2:T2"/>
    <mergeCell ref="C2:J2"/>
    <mergeCell ref="AC4:AC5"/>
    <mergeCell ref="R4:R5"/>
    <mergeCell ref="S4:S5"/>
    <mergeCell ref="T4:T5"/>
    <mergeCell ref="U4:U5"/>
    <mergeCell ref="V4:V5"/>
    <mergeCell ref="W4:W5"/>
    <mergeCell ref="X4:X5"/>
    <mergeCell ref="Y4:Y5"/>
    <mergeCell ref="Z4:Z5"/>
    <mergeCell ref="AA4:AA5"/>
    <mergeCell ref="AB4:AB5"/>
    <mergeCell ref="AM4:AM5"/>
    <mergeCell ref="AE4:AE5"/>
    <mergeCell ref="AF4:AF5"/>
    <mergeCell ref="AG4:AG5"/>
    <mergeCell ref="AH4:AH5"/>
    <mergeCell ref="AI4:AI5"/>
    <mergeCell ref="A3:T3"/>
    <mergeCell ref="AN4:AN5"/>
    <mergeCell ref="U1:Y3"/>
    <mergeCell ref="Z1:AD3"/>
    <mergeCell ref="AE1:AI3"/>
    <mergeCell ref="AJ1:AN3"/>
    <mergeCell ref="A4:A5"/>
    <mergeCell ref="B4:B5"/>
    <mergeCell ref="C4:C5"/>
    <mergeCell ref="D4:D5"/>
    <mergeCell ref="E4:E5"/>
    <mergeCell ref="F4:Q4"/>
    <mergeCell ref="AD4:AD5"/>
    <mergeCell ref="AJ4:AJ5"/>
    <mergeCell ref="AK4:AK5"/>
    <mergeCell ref="AL4:AL5"/>
    <mergeCell ref="B7:B10"/>
    <mergeCell ref="C7:C10"/>
    <mergeCell ref="D7:D10"/>
    <mergeCell ref="E7:E10"/>
    <mergeCell ref="A15:A22"/>
    <mergeCell ref="B15:B18"/>
    <mergeCell ref="C15:C18"/>
    <mergeCell ref="D15:D18"/>
    <mergeCell ref="E15:E18"/>
    <mergeCell ref="C19:C22"/>
    <mergeCell ref="D19:D22"/>
    <mergeCell ref="A6:A11"/>
    <mergeCell ref="A13:A14"/>
    <mergeCell ref="E19:E22"/>
    <mergeCell ref="B19:B22"/>
  </mergeCells>
  <printOptions horizontalCentered="1"/>
  <pageMargins left="0.43307086614173229" right="0.62992125984251968" top="0.74803149606299213" bottom="0.74803149606299213" header="0" footer="0"/>
  <pageSetup paperSize="5" scale="11" orientation="landscape" r:id="rId1"/>
  <headerFooter>
    <oddHeader>&amp;C&amp;P</oddHeader>
    <oddFooter>&amp;CPágina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T36"/>
  <sheetViews>
    <sheetView zoomScale="60" zoomScaleNormal="60" zoomScaleSheetLayoutView="40" workbookViewId="0">
      <selection activeCell="D36" sqref="D36"/>
    </sheetView>
  </sheetViews>
  <sheetFormatPr baseColWidth="10" defaultColWidth="9.140625" defaultRowHeight="18" x14ac:dyDescent="0.25"/>
  <cols>
    <col min="1" max="5" width="58.42578125" style="48" customWidth="1"/>
    <col min="6" max="17" width="5.7109375" style="48" customWidth="1"/>
    <col min="18" max="18" width="23.42578125" style="48" customWidth="1"/>
    <col min="19" max="19" width="21.7109375" style="48" customWidth="1"/>
    <col min="20" max="20" width="23.85546875" style="48" customWidth="1"/>
    <col min="21" max="16384" width="9.140625" style="48"/>
  </cols>
  <sheetData>
    <row r="1" spans="1:20" ht="50.25" customHeight="1" x14ac:dyDescent="0.25">
      <c r="A1" s="92" t="s">
        <v>55</v>
      </c>
      <c r="B1" s="92"/>
      <c r="C1" s="92"/>
      <c r="D1" s="92"/>
      <c r="E1" s="92"/>
      <c r="F1" s="92"/>
      <c r="G1" s="92"/>
      <c r="H1" s="92"/>
      <c r="I1" s="92"/>
      <c r="J1" s="92"/>
      <c r="K1" s="92"/>
      <c r="L1" s="92"/>
      <c r="M1" s="92"/>
      <c r="N1" s="92"/>
      <c r="O1" s="92"/>
      <c r="P1" s="92"/>
      <c r="Q1" s="92"/>
      <c r="R1" s="92"/>
      <c r="S1" s="92"/>
      <c r="T1" s="96"/>
    </row>
    <row r="2" spans="1:20" ht="46.5" customHeight="1" x14ac:dyDescent="0.25">
      <c r="A2" s="96" t="s">
        <v>60</v>
      </c>
      <c r="B2" s="97"/>
      <c r="C2" s="97" t="s">
        <v>61</v>
      </c>
      <c r="D2" s="97"/>
      <c r="E2" s="97"/>
      <c r="F2" s="97"/>
      <c r="G2" s="97"/>
      <c r="H2" s="97"/>
      <c r="I2" s="97"/>
      <c r="J2" s="97"/>
      <c r="K2" s="97" t="s">
        <v>316</v>
      </c>
      <c r="L2" s="97"/>
      <c r="M2" s="97"/>
      <c r="N2" s="97"/>
      <c r="O2" s="97"/>
      <c r="P2" s="97"/>
      <c r="Q2" s="97"/>
      <c r="R2" s="97"/>
      <c r="S2" s="97"/>
      <c r="T2" s="98"/>
    </row>
    <row r="3" spans="1:20" ht="49.5" customHeight="1" x14ac:dyDescent="0.25">
      <c r="A3" s="111" t="s">
        <v>279</v>
      </c>
      <c r="B3" s="111"/>
      <c r="C3" s="111"/>
      <c r="D3" s="111"/>
      <c r="E3" s="111"/>
      <c r="F3" s="111"/>
      <c r="G3" s="111"/>
      <c r="H3" s="111"/>
      <c r="I3" s="111"/>
      <c r="J3" s="111"/>
      <c r="K3" s="111"/>
      <c r="L3" s="111"/>
      <c r="M3" s="111"/>
      <c r="N3" s="111"/>
      <c r="O3" s="111"/>
      <c r="P3" s="111"/>
      <c r="Q3" s="111"/>
      <c r="R3" s="111"/>
      <c r="S3" s="111"/>
      <c r="T3" s="228"/>
    </row>
    <row r="4" spans="1:20" ht="27.75" customHeight="1" x14ac:dyDescent="0.25">
      <c r="A4" s="216" t="s">
        <v>64</v>
      </c>
      <c r="B4" s="216" t="s">
        <v>65</v>
      </c>
      <c r="C4" s="216" t="s">
        <v>66</v>
      </c>
      <c r="D4" s="216" t="s">
        <v>67</v>
      </c>
      <c r="E4" s="216" t="s">
        <v>158</v>
      </c>
      <c r="F4" s="92" t="s">
        <v>69</v>
      </c>
      <c r="G4" s="92"/>
      <c r="H4" s="92"/>
      <c r="I4" s="92"/>
      <c r="J4" s="92"/>
      <c r="K4" s="92"/>
      <c r="L4" s="92"/>
      <c r="M4" s="92"/>
      <c r="N4" s="92"/>
      <c r="O4" s="92"/>
      <c r="P4" s="92"/>
      <c r="Q4" s="92"/>
      <c r="R4" s="92" t="s">
        <v>70</v>
      </c>
      <c r="S4" s="92" t="s">
        <v>71</v>
      </c>
      <c r="T4" s="100" t="s">
        <v>72</v>
      </c>
    </row>
    <row r="5" spans="1:20" ht="60" customHeight="1" x14ac:dyDescent="0.25">
      <c r="A5" s="216"/>
      <c r="B5" s="216"/>
      <c r="C5" s="216"/>
      <c r="D5" s="216"/>
      <c r="E5" s="216"/>
      <c r="F5" s="26" t="s">
        <v>78</v>
      </c>
      <c r="G5" s="26" t="s">
        <v>79</v>
      </c>
      <c r="H5" s="27" t="s">
        <v>80</v>
      </c>
      <c r="I5" s="27" t="s">
        <v>81</v>
      </c>
      <c r="J5" s="27" t="s">
        <v>82</v>
      </c>
      <c r="K5" s="26" t="s">
        <v>83</v>
      </c>
      <c r="L5" s="26" t="s">
        <v>84</v>
      </c>
      <c r="M5" s="26" t="s">
        <v>85</v>
      </c>
      <c r="N5" s="27" t="s">
        <v>86</v>
      </c>
      <c r="O5" s="27" t="s">
        <v>87</v>
      </c>
      <c r="P5" s="27" t="s">
        <v>88</v>
      </c>
      <c r="Q5" s="28" t="s">
        <v>89</v>
      </c>
      <c r="R5" s="92"/>
      <c r="S5" s="92"/>
      <c r="T5" s="100"/>
    </row>
    <row r="6" spans="1:20" ht="37.5" customHeight="1" x14ac:dyDescent="0.25">
      <c r="A6" s="196" t="s">
        <v>317</v>
      </c>
      <c r="B6" s="196" t="s">
        <v>318</v>
      </c>
      <c r="C6" s="196" t="s">
        <v>319</v>
      </c>
      <c r="D6" s="196" t="s">
        <v>320</v>
      </c>
      <c r="E6" s="196" t="s">
        <v>203</v>
      </c>
      <c r="F6" s="16"/>
      <c r="G6" s="16"/>
      <c r="H6" s="17"/>
      <c r="I6" s="17"/>
      <c r="J6" s="17" t="s">
        <v>95</v>
      </c>
      <c r="K6" s="16"/>
      <c r="L6" s="16"/>
      <c r="M6" s="16"/>
      <c r="N6" s="17"/>
      <c r="O6" s="17"/>
      <c r="P6" s="17"/>
      <c r="Q6" s="18"/>
      <c r="R6" s="19">
        <f>COUNTIF(F6:Q6,"X")</f>
        <v>1</v>
      </c>
      <c r="S6" s="20" t="e">
        <f>SUM(#REF!+#REF!+#REF!+#REF!)</f>
        <v>#REF!</v>
      </c>
      <c r="T6" s="21" t="e">
        <f>AVERAGE(S6/R6)</f>
        <v>#REF!</v>
      </c>
    </row>
    <row r="7" spans="1:20" ht="46.5" customHeight="1" x14ac:dyDescent="0.25">
      <c r="A7" s="197"/>
      <c r="B7" s="197"/>
      <c r="C7" s="197"/>
      <c r="D7" s="197"/>
      <c r="E7" s="197"/>
      <c r="F7" s="16"/>
      <c r="G7" s="16"/>
      <c r="H7" s="17"/>
      <c r="I7" s="17"/>
      <c r="J7" s="17" t="s">
        <v>95</v>
      </c>
      <c r="K7" s="16"/>
      <c r="L7" s="16"/>
      <c r="M7" s="16"/>
      <c r="N7" s="17"/>
      <c r="O7" s="17"/>
      <c r="P7" s="17"/>
      <c r="Q7" s="18"/>
      <c r="R7" s="19">
        <f t="shared" ref="R7:R15" si="0">COUNTIF(F7:Q7,"X")</f>
        <v>1</v>
      </c>
      <c r="S7" s="20" t="e">
        <f>SUM(#REF!+#REF!+#REF!+#REF!)</f>
        <v>#REF!</v>
      </c>
      <c r="T7" s="21" t="e">
        <f t="shared" ref="T7:T15" si="1">AVERAGE(S7/R7)</f>
        <v>#REF!</v>
      </c>
    </row>
    <row r="8" spans="1:20" ht="39.75" customHeight="1" x14ac:dyDescent="0.25">
      <c r="A8" s="197"/>
      <c r="B8" s="197"/>
      <c r="C8" s="197"/>
      <c r="D8" s="197"/>
      <c r="E8" s="197"/>
      <c r="F8" s="16"/>
      <c r="G8" s="16"/>
      <c r="H8" s="17"/>
      <c r="I8" s="17"/>
      <c r="J8" s="17" t="s">
        <v>95</v>
      </c>
      <c r="K8" s="16"/>
      <c r="L8" s="16"/>
      <c r="M8" s="16"/>
      <c r="N8" s="17"/>
      <c r="O8" s="17"/>
      <c r="P8" s="17"/>
      <c r="Q8" s="18"/>
      <c r="R8" s="19">
        <f t="shared" si="0"/>
        <v>1</v>
      </c>
      <c r="S8" s="20" t="e">
        <f>SUM(#REF!+#REF!+#REF!+#REF!)</f>
        <v>#REF!</v>
      </c>
      <c r="T8" s="21" t="e">
        <f t="shared" si="1"/>
        <v>#REF!</v>
      </c>
    </row>
    <row r="9" spans="1:20" ht="129" customHeight="1" x14ac:dyDescent="0.25">
      <c r="A9" s="198"/>
      <c r="B9" s="198"/>
      <c r="C9" s="198"/>
      <c r="D9" s="198"/>
      <c r="E9" s="198"/>
      <c r="F9" s="16"/>
      <c r="G9" s="16"/>
      <c r="H9" s="17"/>
      <c r="I9" s="17"/>
      <c r="J9" s="17" t="s">
        <v>95</v>
      </c>
      <c r="K9" s="16"/>
      <c r="L9" s="16"/>
      <c r="M9" s="16"/>
      <c r="N9" s="17"/>
      <c r="O9" s="17"/>
      <c r="P9" s="17"/>
      <c r="Q9" s="16"/>
      <c r="R9" s="19">
        <f t="shared" si="0"/>
        <v>1</v>
      </c>
      <c r="S9" s="20" t="e">
        <f>SUM(#REF!+#REF!+#REF!+#REF!)</f>
        <v>#REF!</v>
      </c>
      <c r="T9" s="21" t="e">
        <f t="shared" si="1"/>
        <v>#REF!</v>
      </c>
    </row>
    <row r="10" spans="1:20" ht="48.75" customHeight="1" x14ac:dyDescent="0.25">
      <c r="A10" s="199" t="s">
        <v>321</v>
      </c>
      <c r="B10" s="196" t="s">
        <v>322</v>
      </c>
      <c r="C10" s="196" t="s">
        <v>323</v>
      </c>
      <c r="D10" s="199" t="s">
        <v>324</v>
      </c>
      <c r="E10" s="196" t="s">
        <v>203</v>
      </c>
      <c r="F10" s="16"/>
      <c r="G10" s="16" t="s">
        <v>95</v>
      </c>
      <c r="H10" s="17"/>
      <c r="I10" s="17"/>
      <c r="J10" s="17"/>
      <c r="K10" s="16"/>
      <c r="L10" s="16"/>
      <c r="M10" s="16"/>
      <c r="N10" s="17"/>
      <c r="O10" s="17"/>
      <c r="P10" s="17"/>
      <c r="Q10" s="16"/>
      <c r="R10" s="19">
        <f t="shared" si="0"/>
        <v>1</v>
      </c>
      <c r="S10" s="20" t="e">
        <f>SUM(#REF!+#REF!+#REF!+#REF!)</f>
        <v>#REF!</v>
      </c>
      <c r="T10" s="21" t="e">
        <f t="shared" si="1"/>
        <v>#REF!</v>
      </c>
    </row>
    <row r="11" spans="1:20" ht="38.25" customHeight="1" x14ac:dyDescent="0.25">
      <c r="A11" s="200"/>
      <c r="B11" s="197"/>
      <c r="C11" s="197"/>
      <c r="D11" s="200"/>
      <c r="E11" s="197"/>
      <c r="F11" s="16"/>
      <c r="G11" s="16" t="s">
        <v>95</v>
      </c>
      <c r="H11" s="17"/>
      <c r="I11" s="17"/>
      <c r="J11" s="17"/>
      <c r="K11" s="16"/>
      <c r="L11" s="16"/>
      <c r="M11" s="16"/>
      <c r="N11" s="17"/>
      <c r="O11" s="17"/>
      <c r="P11" s="17"/>
      <c r="Q11" s="16"/>
      <c r="R11" s="19">
        <f t="shared" si="0"/>
        <v>1</v>
      </c>
      <c r="S11" s="20" t="e">
        <f>SUM(#REF!+#REF!+#REF!+#REF!)</f>
        <v>#REF!</v>
      </c>
      <c r="T11" s="21" t="e">
        <f t="shared" si="1"/>
        <v>#REF!</v>
      </c>
    </row>
    <row r="12" spans="1:20" ht="36.75" customHeight="1" x14ac:dyDescent="0.25">
      <c r="A12" s="200"/>
      <c r="B12" s="197"/>
      <c r="C12" s="197"/>
      <c r="D12" s="200"/>
      <c r="E12" s="197"/>
      <c r="F12" s="16"/>
      <c r="G12" s="16" t="s">
        <v>95</v>
      </c>
      <c r="H12" s="17"/>
      <c r="I12" s="17"/>
      <c r="J12" s="17"/>
      <c r="K12" s="16"/>
      <c r="L12" s="16"/>
      <c r="M12" s="16"/>
      <c r="N12" s="17"/>
      <c r="O12" s="17"/>
      <c r="P12" s="17"/>
      <c r="Q12" s="16"/>
      <c r="R12" s="19">
        <f t="shared" si="0"/>
        <v>1</v>
      </c>
      <c r="S12" s="20" t="e">
        <f>SUM(#REF!+#REF!+#REF!+#REF!)</f>
        <v>#REF!</v>
      </c>
      <c r="T12" s="21" t="e">
        <f t="shared" si="1"/>
        <v>#REF!</v>
      </c>
    </row>
    <row r="13" spans="1:20" ht="48" customHeight="1" x14ac:dyDescent="0.25">
      <c r="A13" s="201"/>
      <c r="B13" s="198"/>
      <c r="C13" s="198"/>
      <c r="D13" s="201"/>
      <c r="E13" s="198"/>
      <c r="F13" s="16"/>
      <c r="G13" s="16" t="s">
        <v>95</v>
      </c>
      <c r="H13" s="17"/>
      <c r="I13" s="17"/>
      <c r="J13" s="17"/>
      <c r="K13" s="16"/>
      <c r="L13" s="16"/>
      <c r="M13" s="16"/>
      <c r="N13" s="17"/>
      <c r="O13" s="17"/>
      <c r="P13" s="17"/>
      <c r="Q13" s="16"/>
      <c r="R13" s="19">
        <f t="shared" si="0"/>
        <v>1</v>
      </c>
      <c r="S13" s="20" t="e">
        <f>SUM(#REF!+#REF!+#REF!+#REF!)</f>
        <v>#REF!</v>
      </c>
      <c r="T13" s="21" t="e">
        <f t="shared" si="1"/>
        <v>#REF!</v>
      </c>
    </row>
    <row r="14" spans="1:20" ht="163.5" customHeight="1" x14ac:dyDescent="0.25">
      <c r="A14" s="209" t="s">
        <v>325</v>
      </c>
      <c r="B14" s="209" t="s">
        <v>326</v>
      </c>
      <c r="C14" s="209" t="s">
        <v>327</v>
      </c>
      <c r="D14" s="210" t="s">
        <v>315</v>
      </c>
      <c r="E14" s="208" t="s">
        <v>311</v>
      </c>
      <c r="F14" s="16" t="s">
        <v>95</v>
      </c>
      <c r="G14" s="16" t="s">
        <v>95</v>
      </c>
      <c r="H14" s="17" t="s">
        <v>95</v>
      </c>
      <c r="I14" s="17" t="s">
        <v>95</v>
      </c>
      <c r="J14" s="17" t="s">
        <v>95</v>
      </c>
      <c r="K14" s="16" t="s">
        <v>95</v>
      </c>
      <c r="L14" s="16" t="s">
        <v>95</v>
      </c>
      <c r="M14" s="16" t="s">
        <v>95</v>
      </c>
      <c r="N14" s="17" t="s">
        <v>95</v>
      </c>
      <c r="O14" s="17" t="s">
        <v>95</v>
      </c>
      <c r="P14" s="17" t="s">
        <v>95</v>
      </c>
      <c r="Q14" s="16"/>
      <c r="R14" s="19">
        <f t="shared" si="0"/>
        <v>11</v>
      </c>
      <c r="S14" s="20" t="e">
        <f>SUM(#REF!+#REF!+#REF!+#REF!)</f>
        <v>#REF!</v>
      </c>
      <c r="T14" s="21" t="e">
        <f t="shared" si="1"/>
        <v>#REF!</v>
      </c>
    </row>
    <row r="15" spans="1:20" s="64" customFormat="1" ht="132" customHeight="1" x14ac:dyDescent="0.25">
      <c r="A15" s="208" t="s">
        <v>328</v>
      </c>
      <c r="B15" s="209" t="s">
        <v>329</v>
      </c>
      <c r="C15" s="209" t="s">
        <v>330</v>
      </c>
      <c r="D15" s="210" t="s">
        <v>331</v>
      </c>
      <c r="E15" s="209" t="s">
        <v>163</v>
      </c>
      <c r="F15" s="16"/>
      <c r="G15" s="16" t="s">
        <v>95</v>
      </c>
      <c r="H15" s="17"/>
      <c r="I15" s="17"/>
      <c r="J15" s="17" t="s">
        <v>95</v>
      </c>
      <c r="K15" s="16"/>
      <c r="L15" s="16"/>
      <c r="M15" s="16" t="s">
        <v>95</v>
      </c>
      <c r="N15" s="17"/>
      <c r="O15" s="17"/>
      <c r="P15" s="17" t="s">
        <v>95</v>
      </c>
      <c r="Q15" s="16"/>
      <c r="R15" s="19">
        <f t="shared" si="0"/>
        <v>4</v>
      </c>
      <c r="S15" s="20" t="e">
        <f>SUM(#REF!+#REF!+#REF!+#REF!)</f>
        <v>#REF!</v>
      </c>
      <c r="T15" s="21" t="e">
        <f t="shared" si="1"/>
        <v>#REF!</v>
      </c>
    </row>
    <row r="16" spans="1:20" s="64" customFormat="1" ht="41.25" customHeight="1" x14ac:dyDescent="0.25">
      <c r="F16" s="49"/>
      <c r="R16" s="49"/>
      <c r="S16" s="49"/>
      <c r="T16" s="49"/>
    </row>
    <row r="17" spans="1:20" ht="72" customHeight="1" x14ac:dyDescent="0.25">
      <c r="A17" s="47" t="s">
        <v>148</v>
      </c>
      <c r="B17" s="47" t="s">
        <v>149</v>
      </c>
      <c r="C17" s="47" t="s">
        <v>150</v>
      </c>
      <c r="D17" s="64"/>
      <c r="E17" s="64"/>
      <c r="F17" s="64"/>
      <c r="G17" s="64"/>
      <c r="H17" s="64"/>
      <c r="I17" s="64"/>
      <c r="J17" s="64"/>
      <c r="K17" s="64"/>
      <c r="L17" s="64"/>
      <c r="M17" s="64"/>
      <c r="N17" s="64"/>
      <c r="O17" s="64"/>
      <c r="P17" s="64"/>
      <c r="Q17" s="64"/>
      <c r="R17" s="64"/>
      <c r="S17" s="64"/>
      <c r="T17" s="64"/>
    </row>
    <row r="18" spans="1:20" ht="72" customHeight="1" x14ac:dyDescent="0.25">
      <c r="A18" s="47" t="s">
        <v>151</v>
      </c>
      <c r="B18" s="47" t="s">
        <v>152</v>
      </c>
      <c r="C18" s="47" t="s">
        <v>153</v>
      </c>
      <c r="D18" s="64"/>
    </row>
    <row r="19" spans="1:20" ht="72" customHeight="1" x14ac:dyDescent="0.25">
      <c r="A19" s="47" t="s">
        <v>154</v>
      </c>
      <c r="B19" s="47" t="s">
        <v>155</v>
      </c>
      <c r="C19" s="47" t="s">
        <v>156</v>
      </c>
      <c r="D19" s="64"/>
    </row>
    <row r="20" spans="1:20" x14ac:dyDescent="0.25">
      <c r="A20" s="64"/>
      <c r="B20" s="64"/>
      <c r="C20" s="64"/>
    </row>
    <row r="36" spans="2:2" ht="36" x14ac:dyDescent="0.25">
      <c r="B36" s="48" t="s">
        <v>51</v>
      </c>
    </row>
  </sheetData>
  <sheetProtection algorithmName="SHA-512" hashValue="FMNvgaSiBPaUI6DgigmHVB/TOybSnXkUuPdnqppcJdxaRrdf8Cs470Wigjc+wpebnUqbAr9X4GXcBveMDR5tJA==" saltValue="oL82Pb6qyf64hT1SwdnTFg==" spinCount="100000" sheet="1" objects="1" scenarios="1" formatCells="0" formatColumns="0" formatRows="0" insertColumns="0" insertRows="0" insertHyperlinks="0" deleteColumns="0" deleteRows="0"/>
  <mergeCells count="24">
    <mergeCell ref="A4:A5"/>
    <mergeCell ref="B4:B5"/>
    <mergeCell ref="C4:C5"/>
    <mergeCell ref="D4:D5"/>
    <mergeCell ref="E4:E5"/>
    <mergeCell ref="R4:R5"/>
    <mergeCell ref="T4:T5"/>
    <mergeCell ref="A3:T3"/>
    <mergeCell ref="A1:T1"/>
    <mergeCell ref="F4:Q4"/>
    <mergeCell ref="S4:S5"/>
    <mergeCell ref="A2:B2"/>
    <mergeCell ref="C2:J2"/>
    <mergeCell ref="K2:T2"/>
    <mergeCell ref="C10:C13"/>
    <mergeCell ref="D10:D13"/>
    <mergeCell ref="E10:E13"/>
    <mergeCell ref="B10:B13"/>
    <mergeCell ref="E6:E9"/>
    <mergeCell ref="A10:A13"/>
    <mergeCell ref="A6:A9"/>
    <mergeCell ref="B6:B9"/>
    <mergeCell ref="C6:C9"/>
    <mergeCell ref="D6:D9"/>
  </mergeCells>
  <printOptions horizontalCentered="1"/>
  <pageMargins left="0.43307086614173229" right="0.62992125984251968" top="0.74803149606299213" bottom="0.74803149606299213" header="0" footer="0"/>
  <pageSetup paperSize="5" scale="55" orientation="landscape" r:id="rId1"/>
  <headerFooter>
    <oddHeader>&amp;C&amp;P</oddHeader>
    <oddFooter>&amp;CPágina &amp;P</oddFooter>
  </headerFooter>
  <rowBreaks count="1" manualBreakCount="1">
    <brk id="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4539A-154C-461A-8D6C-5B8A64F8AB19}">
  <dimension ref="B36"/>
  <sheetViews>
    <sheetView workbookViewId="0">
      <selection activeCell="D36" sqref="D36"/>
    </sheetView>
  </sheetViews>
  <sheetFormatPr baseColWidth="10" defaultColWidth="9.140625" defaultRowHeight="15" x14ac:dyDescent="0.25"/>
  <sheetData>
    <row r="36" spans="2:2" x14ac:dyDescent="0.25">
      <c r="B36"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INSTRUCTIVO</vt:lpstr>
      <vt:lpstr>EJE 1</vt:lpstr>
      <vt:lpstr>EJE 2</vt:lpstr>
      <vt:lpstr>EJE 3</vt:lpstr>
      <vt:lpstr>EJE 4</vt:lpstr>
      <vt:lpstr>EJE 5</vt:lpstr>
      <vt:lpstr>CONSOLIDADO</vt:lpstr>
      <vt:lpstr>INSTRUCTIVO!Área_de_impresión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Jairo Vanegas Jiménez</dc:creator>
  <cp:keywords/>
  <dc:description/>
  <cp:lastModifiedBy>NECSOFT</cp:lastModifiedBy>
  <cp:revision/>
  <cp:lastPrinted>2026-06-26T17:20:44Z</cp:lastPrinted>
  <dcterms:created xsi:type="dcterms:W3CDTF">2017-05-08T19:30:51Z</dcterms:created>
  <dcterms:modified xsi:type="dcterms:W3CDTF">2026-06-26T17:36:09Z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